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2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ohnbenhammac/Dropbox/My Mac (John’s MacBook Pro (3))/Desktop/"/>
    </mc:Choice>
  </mc:AlternateContent>
  <xr:revisionPtr revIDLastSave="0" documentId="8_{EAC4F806-0325-904C-9BB5-99B797D3730F}" xr6:coauthVersionLast="47" xr6:coauthVersionMax="47" xr10:uidLastSave="{00000000-0000-0000-0000-000000000000}"/>
  <bookViews>
    <workbookView xWindow="740" yWindow="460" windowWidth="31040" windowHeight="19640" activeTab="4" xr2:uid="{F20474CC-FDDD-A04E-B74D-CDEEB0D5151E}"/>
  </bookViews>
  <sheets>
    <sheet name="FTE" sheetId="1" r:id="rId1"/>
    <sheet name="BAND" sheetId="2" r:id="rId2"/>
    <sheet name="ORCHESTRA" sheetId="3" r:id="rId3"/>
    <sheet name="CHOIR" sheetId="4" r:id="rId4"/>
    <sheet name="DISTRICT DATA" sheetId="5" r:id="rId5"/>
    <sheet name="ELEM VOCAL GEN" sheetId="6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3" i="6" l="1"/>
  <c r="H95" i="6"/>
  <c r="H85" i="6"/>
  <c r="H75" i="6"/>
  <c r="H65" i="6"/>
  <c r="H55" i="6"/>
  <c r="H45" i="6"/>
  <c r="H35" i="6"/>
  <c r="H25" i="6"/>
  <c r="H15" i="6"/>
  <c r="O48" i="5"/>
  <c r="H41" i="6"/>
  <c r="H21" i="6"/>
  <c r="G95" i="6"/>
  <c r="F95" i="6"/>
  <c r="E95" i="6"/>
  <c r="D95" i="6"/>
  <c r="C95" i="6"/>
  <c r="B95" i="6"/>
  <c r="H94" i="6"/>
  <c r="H93" i="6"/>
  <c r="H92" i="6"/>
  <c r="H91" i="6"/>
  <c r="G85" i="6"/>
  <c r="F85" i="6"/>
  <c r="E85" i="6"/>
  <c r="D85" i="6"/>
  <c r="C85" i="6"/>
  <c r="B85" i="6"/>
  <c r="H84" i="6"/>
  <c r="H83" i="6"/>
  <c r="H82" i="6"/>
  <c r="H81" i="6"/>
  <c r="G75" i="6"/>
  <c r="F75" i="6"/>
  <c r="E75" i="6"/>
  <c r="D75" i="6"/>
  <c r="C75" i="6"/>
  <c r="B75" i="6"/>
  <c r="H74" i="6"/>
  <c r="H73" i="6"/>
  <c r="H72" i="6"/>
  <c r="H71" i="6"/>
  <c r="G65" i="6"/>
  <c r="F65" i="6"/>
  <c r="E65" i="6"/>
  <c r="D65" i="6"/>
  <c r="C65" i="6"/>
  <c r="B65" i="6"/>
  <c r="H64" i="6"/>
  <c r="H63" i="6"/>
  <c r="H62" i="6"/>
  <c r="H61" i="6"/>
  <c r="G55" i="6"/>
  <c r="F55" i="6"/>
  <c r="E55" i="6"/>
  <c r="D55" i="6"/>
  <c r="C55" i="6"/>
  <c r="B55" i="6"/>
  <c r="H54" i="6"/>
  <c r="H53" i="6"/>
  <c r="H52" i="6"/>
  <c r="H51" i="6"/>
  <c r="G45" i="6"/>
  <c r="F45" i="6"/>
  <c r="E45" i="6"/>
  <c r="D45" i="6"/>
  <c r="C45" i="6"/>
  <c r="B45" i="6"/>
  <c r="H44" i="6"/>
  <c r="H43" i="6"/>
  <c r="H42" i="6"/>
  <c r="G35" i="6"/>
  <c r="F35" i="6"/>
  <c r="E35" i="6"/>
  <c r="D35" i="6"/>
  <c r="C35" i="6"/>
  <c r="B35" i="6"/>
  <c r="H34" i="6"/>
  <c r="H33" i="6"/>
  <c r="H32" i="6"/>
  <c r="G25" i="6"/>
  <c r="F25" i="6"/>
  <c r="E25" i="6"/>
  <c r="D25" i="6"/>
  <c r="C25" i="6"/>
  <c r="B25" i="6"/>
  <c r="H24" i="6"/>
  <c r="H23" i="6"/>
  <c r="H22" i="6"/>
  <c r="G15" i="6"/>
  <c r="F15" i="6"/>
  <c r="E15" i="6"/>
  <c r="D15" i="6"/>
  <c r="C15" i="6"/>
  <c r="B15" i="6"/>
  <c r="H14" i="6"/>
  <c r="H13" i="6"/>
  <c r="H12" i="6"/>
  <c r="H11" i="6"/>
  <c r="H5" i="6"/>
  <c r="H4" i="6"/>
  <c r="H3" i="6"/>
  <c r="G6" i="6"/>
  <c r="F6" i="6"/>
  <c r="E6" i="6"/>
  <c r="D6" i="6"/>
  <c r="C6" i="6"/>
  <c r="B6" i="6"/>
  <c r="H6" i="6" s="1"/>
  <c r="H2" i="6" l="1"/>
  <c r="H31" i="6"/>
  <c r="F130" i="4"/>
  <c r="F130" i="3" l="1"/>
  <c r="F130" i="2" l="1"/>
  <c r="B58" i="5"/>
  <c r="N130" i="4"/>
  <c r="M130" i="4"/>
  <c r="L130" i="4"/>
  <c r="K130" i="4"/>
  <c r="J130" i="4"/>
  <c r="I130" i="4"/>
  <c r="H130" i="4"/>
  <c r="G130" i="4"/>
  <c r="G134" i="4" s="1"/>
  <c r="E130" i="4"/>
  <c r="D130" i="4"/>
  <c r="C130" i="4"/>
  <c r="B130" i="4"/>
  <c r="N130" i="3"/>
  <c r="M130" i="3"/>
  <c r="L130" i="3"/>
  <c r="K130" i="3"/>
  <c r="J130" i="3"/>
  <c r="I130" i="3"/>
  <c r="H130" i="3"/>
  <c r="G130" i="3"/>
  <c r="G134" i="3" s="1"/>
  <c r="E130" i="3"/>
  <c r="D130" i="3"/>
  <c r="C130" i="3"/>
  <c r="B130" i="3"/>
  <c r="N130" i="2"/>
  <c r="M130" i="2"/>
  <c r="L130" i="2"/>
  <c r="K130" i="2"/>
  <c r="J130" i="2"/>
  <c r="I130" i="2"/>
  <c r="H130" i="2"/>
  <c r="G130" i="2"/>
  <c r="G134" i="2" s="1"/>
  <c r="E130" i="2"/>
  <c r="D130" i="2"/>
  <c r="C130" i="2"/>
  <c r="B130" i="2"/>
  <c r="H134" i="2" l="1"/>
  <c r="I134" i="2" s="1"/>
  <c r="J134" i="2" s="1"/>
  <c r="K134" i="2" s="1"/>
  <c r="L134" i="2" s="1"/>
  <c r="M134" i="2" s="1"/>
  <c r="N134" i="2" s="1"/>
  <c r="H134" i="3"/>
  <c r="I134" i="3" s="1"/>
  <c r="J134" i="3" s="1"/>
  <c r="K134" i="3" s="1"/>
  <c r="L134" i="3" s="1"/>
  <c r="M134" i="3" s="1"/>
  <c r="N134" i="3" s="1"/>
  <c r="H134" i="4"/>
  <c r="I134" i="4" s="1"/>
  <c r="J134" i="4" s="1"/>
  <c r="K134" i="4" s="1"/>
  <c r="L134" i="4" s="1"/>
  <c r="M134" i="4" s="1"/>
  <c r="N134" i="4" s="1"/>
  <c r="C139" i="5"/>
  <c r="O130" i="4"/>
  <c r="O130" i="3"/>
  <c r="O130" i="2"/>
  <c r="C178" i="5"/>
  <c r="O134" i="4" l="1"/>
  <c r="O134" i="3"/>
  <c r="O134" i="2"/>
  <c r="H129" i="4"/>
  <c r="C169" i="5" l="1"/>
  <c r="C159" i="5"/>
  <c r="C149" i="5"/>
  <c r="B190" i="5" l="1"/>
  <c r="C190" i="5"/>
  <c r="D190" i="5"/>
  <c r="E190" i="5"/>
  <c r="F190" i="5"/>
  <c r="G190" i="5"/>
  <c r="H190" i="5"/>
  <c r="I190" i="5"/>
  <c r="J190" i="5"/>
  <c r="K190" i="5"/>
  <c r="L190" i="5"/>
  <c r="M190" i="5"/>
  <c r="N190" i="5"/>
  <c r="G192" i="5" l="1"/>
  <c r="H192" i="5" l="1"/>
  <c r="B51" i="5"/>
  <c r="B52" i="5"/>
  <c r="B55" i="5"/>
  <c r="I192" i="5" l="1"/>
  <c r="B56" i="5"/>
  <c r="B57" i="5"/>
  <c r="B54" i="5"/>
  <c r="B50" i="5"/>
  <c r="B53" i="5"/>
  <c r="O138" i="4"/>
  <c r="O137" i="4"/>
  <c r="G132" i="3"/>
  <c r="F132" i="3"/>
  <c r="E132" i="3"/>
  <c r="D132" i="3"/>
  <c r="C132" i="3"/>
  <c r="H131" i="4"/>
  <c r="O138" i="3"/>
  <c r="O137" i="3"/>
  <c r="O139" i="3" s="1"/>
  <c r="N129" i="3"/>
  <c r="M129" i="3"/>
  <c r="L129" i="3"/>
  <c r="K129" i="3"/>
  <c r="J129" i="3"/>
  <c r="I129" i="3"/>
  <c r="I188" i="5" s="1"/>
  <c r="H129" i="3"/>
  <c r="G129" i="3"/>
  <c r="F129" i="3"/>
  <c r="F133" i="3" s="1"/>
  <c r="E129" i="3"/>
  <c r="E133" i="3" s="1"/>
  <c r="D129" i="3"/>
  <c r="D133" i="3" s="1"/>
  <c r="C129" i="3"/>
  <c r="C133" i="3" s="1"/>
  <c r="O138" i="2"/>
  <c r="O137" i="2"/>
  <c r="B129" i="3"/>
  <c r="O128" i="3"/>
  <c r="O127" i="3"/>
  <c r="O126" i="3"/>
  <c r="O125" i="3"/>
  <c r="O124" i="3"/>
  <c r="O123" i="3"/>
  <c r="O122" i="3"/>
  <c r="O121" i="3"/>
  <c r="O120" i="3"/>
  <c r="O119" i="3"/>
  <c r="O118" i="3"/>
  <c r="O117" i="3"/>
  <c r="O116" i="3"/>
  <c r="O115" i="3"/>
  <c r="O114" i="3"/>
  <c r="O113" i="3"/>
  <c r="O112" i="3"/>
  <c r="O111" i="3"/>
  <c r="O110" i="3"/>
  <c r="O109" i="3"/>
  <c r="O108" i="3"/>
  <c r="O107" i="3"/>
  <c r="O106" i="3"/>
  <c r="O105" i="3"/>
  <c r="O104" i="3"/>
  <c r="O103" i="3"/>
  <c r="O102" i="3"/>
  <c r="O101" i="3"/>
  <c r="O100" i="3"/>
  <c r="O99" i="3"/>
  <c r="O98" i="3"/>
  <c r="O97" i="3"/>
  <c r="O96" i="3"/>
  <c r="O95" i="3"/>
  <c r="O94" i="3"/>
  <c r="O93" i="3"/>
  <c r="O92" i="3"/>
  <c r="O91" i="3"/>
  <c r="O90" i="3"/>
  <c r="O89" i="3"/>
  <c r="O88" i="3"/>
  <c r="O87" i="3"/>
  <c r="O86" i="3"/>
  <c r="O85" i="3"/>
  <c r="O84" i="3"/>
  <c r="O83" i="3"/>
  <c r="O82" i="3"/>
  <c r="O81" i="3"/>
  <c r="O80" i="3"/>
  <c r="O79" i="3"/>
  <c r="O78" i="3"/>
  <c r="O77" i="3"/>
  <c r="O76" i="3"/>
  <c r="O75" i="3"/>
  <c r="O74" i="3"/>
  <c r="O73" i="3"/>
  <c r="O72" i="3"/>
  <c r="O71" i="3"/>
  <c r="O70" i="3"/>
  <c r="O69" i="3"/>
  <c r="O68" i="3"/>
  <c r="O67" i="3"/>
  <c r="O66" i="3"/>
  <c r="O65" i="3"/>
  <c r="O64" i="3"/>
  <c r="O63" i="3"/>
  <c r="O62" i="3"/>
  <c r="O61" i="3"/>
  <c r="O60" i="3"/>
  <c r="O59" i="3"/>
  <c r="O58" i="3"/>
  <c r="O57" i="3"/>
  <c r="O56" i="3"/>
  <c r="O55" i="3"/>
  <c r="O54" i="3"/>
  <c r="O53" i="3"/>
  <c r="O52" i="3"/>
  <c r="O51" i="3"/>
  <c r="O50" i="3"/>
  <c r="O49" i="3"/>
  <c r="O48" i="3"/>
  <c r="O47" i="3"/>
  <c r="O46" i="3"/>
  <c r="O45" i="3"/>
  <c r="O44" i="3"/>
  <c r="O43" i="3"/>
  <c r="O42" i="3"/>
  <c r="O41" i="3"/>
  <c r="O40" i="3"/>
  <c r="O39" i="3"/>
  <c r="O38" i="3"/>
  <c r="O37" i="3"/>
  <c r="O36" i="3"/>
  <c r="O35" i="3"/>
  <c r="O34" i="3"/>
  <c r="O33" i="3"/>
  <c r="O32" i="3"/>
  <c r="O31" i="3"/>
  <c r="O30" i="3"/>
  <c r="O29" i="3"/>
  <c r="O28" i="3"/>
  <c r="O27" i="3"/>
  <c r="O26" i="3"/>
  <c r="O25" i="3"/>
  <c r="O24" i="3"/>
  <c r="O23" i="3"/>
  <c r="O22" i="3"/>
  <c r="O21" i="3"/>
  <c r="O20" i="3"/>
  <c r="O19" i="3"/>
  <c r="O18" i="3"/>
  <c r="O17" i="3"/>
  <c r="O16" i="3"/>
  <c r="O15" i="3"/>
  <c r="O14" i="3"/>
  <c r="O13" i="3"/>
  <c r="O12" i="3"/>
  <c r="O11" i="3"/>
  <c r="O10" i="3"/>
  <c r="O9" i="3"/>
  <c r="O8" i="3"/>
  <c r="O7" i="3"/>
  <c r="O6" i="3"/>
  <c r="O5" i="3"/>
  <c r="O4" i="3"/>
  <c r="O3" i="3"/>
  <c r="O128" i="4"/>
  <c r="O127" i="4"/>
  <c r="O126" i="4"/>
  <c r="O125" i="4"/>
  <c r="O124" i="4"/>
  <c r="O123" i="4"/>
  <c r="O122" i="4"/>
  <c r="O121" i="4"/>
  <c r="O120" i="4"/>
  <c r="O119" i="4"/>
  <c r="O118" i="4"/>
  <c r="O117" i="4"/>
  <c r="O116" i="4"/>
  <c r="O115" i="4"/>
  <c r="O114" i="4"/>
  <c r="O113" i="4"/>
  <c r="O112" i="4"/>
  <c r="O111" i="4"/>
  <c r="O110" i="4"/>
  <c r="O109" i="4"/>
  <c r="O108" i="4"/>
  <c r="O107" i="4"/>
  <c r="O106" i="4"/>
  <c r="O105" i="4"/>
  <c r="O104" i="4"/>
  <c r="O103" i="4"/>
  <c r="O102" i="4"/>
  <c r="O101" i="4"/>
  <c r="O100" i="4"/>
  <c r="O99" i="4"/>
  <c r="O98" i="4"/>
  <c r="O97" i="4"/>
  <c r="O96" i="4"/>
  <c r="O95" i="4"/>
  <c r="O94" i="4"/>
  <c r="O93" i="4"/>
  <c r="O92" i="4"/>
  <c r="O91" i="4"/>
  <c r="O90" i="4"/>
  <c r="O89" i="4"/>
  <c r="O88" i="4"/>
  <c r="O87" i="4"/>
  <c r="O86" i="4"/>
  <c r="O85" i="4"/>
  <c r="O84" i="4"/>
  <c r="O83" i="4"/>
  <c r="O82" i="4"/>
  <c r="O81" i="4"/>
  <c r="O80" i="4"/>
  <c r="O79" i="4"/>
  <c r="O78" i="4"/>
  <c r="O77" i="4"/>
  <c r="O76" i="4"/>
  <c r="O75" i="4"/>
  <c r="O74" i="4"/>
  <c r="O73" i="4"/>
  <c r="O72" i="4"/>
  <c r="O71" i="4"/>
  <c r="O70" i="4"/>
  <c r="O69" i="4"/>
  <c r="O68" i="4"/>
  <c r="O67" i="4"/>
  <c r="O66" i="4"/>
  <c r="O65" i="4"/>
  <c r="O64" i="4"/>
  <c r="O63" i="4"/>
  <c r="O62" i="4"/>
  <c r="O61" i="4"/>
  <c r="O60" i="4"/>
  <c r="O59" i="4"/>
  <c r="O58" i="4"/>
  <c r="O57" i="4"/>
  <c r="O56" i="4"/>
  <c r="O55" i="4"/>
  <c r="O54" i="4"/>
  <c r="O53" i="4"/>
  <c r="O52" i="4"/>
  <c r="O51" i="4"/>
  <c r="O50" i="4"/>
  <c r="O49" i="4"/>
  <c r="O48" i="4"/>
  <c r="O47" i="4"/>
  <c r="O46" i="4"/>
  <c r="O45" i="4"/>
  <c r="O44" i="4"/>
  <c r="O43" i="4"/>
  <c r="O42" i="4"/>
  <c r="O41" i="4"/>
  <c r="O40" i="4"/>
  <c r="O39" i="4"/>
  <c r="O38" i="4"/>
  <c r="O37" i="4"/>
  <c r="O36" i="4"/>
  <c r="O35" i="4"/>
  <c r="O34" i="4"/>
  <c r="O33" i="4"/>
  <c r="O32" i="4"/>
  <c r="O31" i="4"/>
  <c r="O30" i="4"/>
  <c r="O29" i="4"/>
  <c r="O28" i="4"/>
  <c r="O27" i="4"/>
  <c r="O26" i="4"/>
  <c r="O25" i="4"/>
  <c r="O24" i="4"/>
  <c r="O23" i="4"/>
  <c r="O22" i="4"/>
  <c r="O21" i="4"/>
  <c r="O20" i="4"/>
  <c r="O19" i="4"/>
  <c r="O18" i="4"/>
  <c r="O17" i="4"/>
  <c r="O16" i="4"/>
  <c r="O15" i="4"/>
  <c r="O14" i="4"/>
  <c r="O13" i="4"/>
  <c r="O12" i="4"/>
  <c r="O11" i="4"/>
  <c r="O10" i="4"/>
  <c r="O9" i="4"/>
  <c r="O8" i="4"/>
  <c r="O7" i="4"/>
  <c r="O6" i="4"/>
  <c r="O5" i="4"/>
  <c r="O4" i="4"/>
  <c r="O3" i="4"/>
  <c r="N129" i="4"/>
  <c r="M129" i="4"/>
  <c r="L129" i="4"/>
  <c r="L131" i="4" s="1"/>
  <c r="K129" i="4"/>
  <c r="J129" i="4"/>
  <c r="J131" i="4" s="1"/>
  <c r="I129" i="4"/>
  <c r="G129" i="4"/>
  <c r="F129" i="4"/>
  <c r="E129" i="4"/>
  <c r="D129" i="4"/>
  <c r="C129" i="4"/>
  <c r="B129" i="4"/>
  <c r="O128" i="2"/>
  <c r="O127" i="2"/>
  <c r="O126" i="2"/>
  <c r="O125" i="2"/>
  <c r="O124" i="2"/>
  <c r="O123" i="2"/>
  <c r="O122" i="2"/>
  <c r="O121" i="2"/>
  <c r="O120" i="2"/>
  <c r="O119" i="2"/>
  <c r="O118" i="2"/>
  <c r="O117" i="2"/>
  <c r="O116" i="2"/>
  <c r="O115" i="2"/>
  <c r="O114" i="2"/>
  <c r="O113" i="2"/>
  <c r="O112" i="2"/>
  <c r="O111" i="2"/>
  <c r="O110" i="2"/>
  <c r="O109" i="2"/>
  <c r="O108" i="2"/>
  <c r="O107" i="2"/>
  <c r="O106" i="2"/>
  <c r="O105" i="2"/>
  <c r="O104" i="2"/>
  <c r="O103" i="2"/>
  <c r="O102" i="2"/>
  <c r="O101" i="2"/>
  <c r="O100" i="2"/>
  <c r="O99" i="2"/>
  <c r="O98" i="2"/>
  <c r="O97" i="2"/>
  <c r="O96" i="2"/>
  <c r="O95" i="2"/>
  <c r="O94" i="2"/>
  <c r="O93" i="2"/>
  <c r="O92" i="2"/>
  <c r="O91" i="2"/>
  <c r="O90" i="2"/>
  <c r="O89" i="2"/>
  <c r="O88" i="2"/>
  <c r="O87" i="2"/>
  <c r="O86" i="2"/>
  <c r="O85" i="2"/>
  <c r="O84" i="2"/>
  <c r="O83" i="2"/>
  <c r="O82" i="2"/>
  <c r="O81" i="2"/>
  <c r="O80" i="2"/>
  <c r="O79" i="2"/>
  <c r="O78" i="2"/>
  <c r="O77" i="2"/>
  <c r="O76" i="2"/>
  <c r="O75" i="2"/>
  <c r="O74" i="2"/>
  <c r="O73" i="2"/>
  <c r="O72" i="2"/>
  <c r="O71" i="2"/>
  <c r="O70" i="2"/>
  <c r="O69" i="2"/>
  <c r="O68" i="2"/>
  <c r="O67" i="2"/>
  <c r="O66" i="2"/>
  <c r="O65" i="2"/>
  <c r="O64" i="2"/>
  <c r="O63" i="2"/>
  <c r="O62" i="2"/>
  <c r="O61" i="2"/>
  <c r="O60" i="2"/>
  <c r="O59" i="2"/>
  <c r="O58" i="2"/>
  <c r="O57" i="2"/>
  <c r="O56" i="2"/>
  <c r="O55" i="2"/>
  <c r="O54" i="2"/>
  <c r="O53" i="2"/>
  <c r="O52" i="2"/>
  <c r="O51" i="2"/>
  <c r="O50" i="2"/>
  <c r="O49" i="2"/>
  <c r="O48" i="2"/>
  <c r="O47" i="2"/>
  <c r="O46" i="2"/>
  <c r="O45" i="2"/>
  <c r="O44" i="2"/>
  <c r="O43" i="2"/>
  <c r="O42" i="2"/>
  <c r="O41" i="2"/>
  <c r="O40" i="2"/>
  <c r="O39" i="2"/>
  <c r="O38" i="2"/>
  <c r="O37" i="2"/>
  <c r="O36" i="2"/>
  <c r="O35" i="2"/>
  <c r="O34" i="2"/>
  <c r="O33" i="2"/>
  <c r="O32" i="2"/>
  <c r="O31" i="2"/>
  <c r="O30" i="2"/>
  <c r="O29" i="2"/>
  <c r="O28" i="2"/>
  <c r="O27" i="2"/>
  <c r="O26" i="2"/>
  <c r="O25" i="2"/>
  <c r="O24" i="2"/>
  <c r="O23" i="2"/>
  <c r="O22" i="2"/>
  <c r="O21" i="2"/>
  <c r="O20" i="2"/>
  <c r="O19" i="2"/>
  <c r="O18" i="2"/>
  <c r="O17" i="2"/>
  <c r="O16" i="2"/>
  <c r="O15" i="2"/>
  <c r="O14" i="2"/>
  <c r="O13" i="2"/>
  <c r="O12" i="2"/>
  <c r="O11" i="2"/>
  <c r="O10" i="2"/>
  <c r="O9" i="2"/>
  <c r="O8" i="2"/>
  <c r="O7" i="2"/>
  <c r="O6" i="2"/>
  <c r="O5" i="2"/>
  <c r="O4" i="2"/>
  <c r="O3" i="2"/>
  <c r="N129" i="2"/>
  <c r="M129" i="2"/>
  <c r="L129" i="2"/>
  <c r="K129" i="2"/>
  <c r="J129" i="2"/>
  <c r="I129" i="2"/>
  <c r="I187" i="5" s="1"/>
  <c r="H129" i="2"/>
  <c r="G129" i="2"/>
  <c r="F129" i="2"/>
  <c r="E129" i="2"/>
  <c r="E134" i="2" s="1"/>
  <c r="D129" i="2"/>
  <c r="C129" i="2"/>
  <c r="C134" i="2" s="1"/>
  <c r="B129" i="2"/>
  <c r="B133" i="2" l="1"/>
  <c r="B134" i="2"/>
  <c r="B187" i="5"/>
  <c r="D133" i="2"/>
  <c r="D134" i="2"/>
  <c r="D187" i="5"/>
  <c r="B133" i="3"/>
  <c r="B188" i="5"/>
  <c r="B189" i="5" s="1"/>
  <c r="B131" i="3"/>
  <c r="O139" i="4"/>
  <c r="B133" i="4"/>
  <c r="B134" i="4"/>
  <c r="D133" i="4"/>
  <c r="D134" i="4"/>
  <c r="C132" i="4"/>
  <c r="C133" i="4"/>
  <c r="C134" i="4"/>
  <c r="F187" i="5"/>
  <c r="F134" i="2"/>
  <c r="B142" i="3"/>
  <c r="B68" i="5" s="1"/>
  <c r="H132" i="4"/>
  <c r="G133" i="4"/>
  <c r="H133" i="4" s="1"/>
  <c r="I133" i="4" s="1"/>
  <c r="J133" i="4" s="1"/>
  <c r="K133" i="4" s="1"/>
  <c r="L133" i="4" s="1"/>
  <c r="M133" i="4" s="1"/>
  <c r="N133" i="4" s="1"/>
  <c r="F133" i="4"/>
  <c r="F134" i="4"/>
  <c r="E132" i="4"/>
  <c r="E133" i="4"/>
  <c r="E134" i="4"/>
  <c r="B142" i="4"/>
  <c r="B69" i="5" s="1"/>
  <c r="O139" i="2"/>
  <c r="B142" i="2" s="1"/>
  <c r="B67" i="5" s="1"/>
  <c r="J192" i="5"/>
  <c r="D188" i="5"/>
  <c r="D189" i="5" s="1"/>
  <c r="C188" i="5"/>
  <c r="C131" i="3"/>
  <c r="I189" i="5"/>
  <c r="I191" i="5" s="1"/>
  <c r="N131" i="4"/>
  <c r="M131" i="4"/>
  <c r="F133" i="2"/>
  <c r="E133" i="2"/>
  <c r="E187" i="5"/>
  <c r="F132" i="2"/>
  <c r="I132" i="2"/>
  <c r="H131" i="2"/>
  <c r="D132" i="4"/>
  <c r="F132" i="4"/>
  <c r="F188" i="5"/>
  <c r="E188" i="5"/>
  <c r="K131" i="4"/>
  <c r="I131" i="4"/>
  <c r="P129" i="4"/>
  <c r="B131" i="4"/>
  <c r="O190" i="5"/>
  <c r="G133" i="3"/>
  <c r="H133" i="3" s="1"/>
  <c r="I133" i="3" s="1"/>
  <c r="J133" i="3" s="1"/>
  <c r="K133" i="3" s="1"/>
  <c r="L133" i="3" s="1"/>
  <c r="M133" i="3" s="1"/>
  <c r="N133" i="3" s="1"/>
  <c r="G188" i="5"/>
  <c r="H188" i="5"/>
  <c r="J131" i="3"/>
  <c r="J188" i="5"/>
  <c r="K131" i="3"/>
  <c r="K188" i="5"/>
  <c r="I131" i="3"/>
  <c r="L131" i="3"/>
  <c r="L188" i="5"/>
  <c r="H131" i="3"/>
  <c r="M131" i="3"/>
  <c r="M188" i="5"/>
  <c r="N132" i="3"/>
  <c r="N188" i="5"/>
  <c r="I132" i="3"/>
  <c r="G133" i="2"/>
  <c r="H133" i="2" s="1"/>
  <c r="I133" i="2" s="1"/>
  <c r="J133" i="2" s="1"/>
  <c r="K133" i="2" s="1"/>
  <c r="L133" i="2" s="1"/>
  <c r="M133" i="2" s="1"/>
  <c r="N133" i="2" s="1"/>
  <c r="G187" i="5"/>
  <c r="H187" i="5"/>
  <c r="J132" i="2"/>
  <c r="J187" i="5"/>
  <c r="L131" i="2"/>
  <c r="L187" i="5"/>
  <c r="I131" i="2"/>
  <c r="K132" i="2"/>
  <c r="K187" i="5"/>
  <c r="M132" i="2"/>
  <c r="M187" i="5"/>
  <c r="G132" i="2"/>
  <c r="N132" i="2"/>
  <c r="N187" i="5"/>
  <c r="C133" i="2"/>
  <c r="C187" i="5"/>
  <c r="B100" i="5"/>
  <c r="B99" i="5"/>
  <c r="B98" i="5"/>
  <c r="B102" i="5"/>
  <c r="B101" i="5"/>
  <c r="M131" i="2"/>
  <c r="L132" i="2"/>
  <c r="N131" i="3"/>
  <c r="C131" i="4"/>
  <c r="J132" i="4"/>
  <c r="B131" i="2"/>
  <c r="N131" i="2"/>
  <c r="D131" i="4"/>
  <c r="K132" i="4"/>
  <c r="C131" i="2"/>
  <c r="D131" i="3"/>
  <c r="H132" i="3"/>
  <c r="E131" i="4"/>
  <c r="L132" i="4"/>
  <c r="D131" i="2"/>
  <c r="C132" i="2"/>
  <c r="E131" i="3"/>
  <c r="F131" i="4"/>
  <c r="M132" i="4"/>
  <c r="E131" i="2"/>
  <c r="D132" i="2"/>
  <c r="F131" i="3"/>
  <c r="J132" i="3"/>
  <c r="G131" i="4"/>
  <c r="N132" i="4"/>
  <c r="F131" i="2"/>
  <c r="E132" i="2"/>
  <c r="G131" i="3"/>
  <c r="K132" i="3"/>
  <c r="G131" i="2"/>
  <c r="L132" i="3"/>
  <c r="M132" i="3"/>
  <c r="H132" i="2"/>
  <c r="J131" i="2"/>
  <c r="G132" i="4"/>
  <c r="K131" i="2"/>
  <c r="I132" i="4"/>
  <c r="O129" i="4"/>
  <c r="P129" i="3"/>
  <c r="O129" i="3"/>
  <c r="O188" i="5" s="1"/>
  <c r="P129" i="2"/>
  <c r="O129" i="2"/>
  <c r="O187" i="5" s="1"/>
  <c r="B192" i="5" l="1"/>
  <c r="B191" i="5"/>
  <c r="B193" i="5"/>
  <c r="F189" i="5"/>
  <c r="F192" i="5" s="1"/>
  <c r="I193" i="5"/>
  <c r="O133" i="4"/>
  <c r="K192" i="5"/>
  <c r="L192" i="5" s="1"/>
  <c r="O133" i="2"/>
  <c r="D192" i="5"/>
  <c r="D193" i="5"/>
  <c r="D191" i="5"/>
  <c r="C189" i="5"/>
  <c r="C192" i="5" s="1"/>
  <c r="O133" i="3"/>
  <c r="E189" i="5"/>
  <c r="E193" i="5" s="1"/>
  <c r="N189" i="5"/>
  <c r="N191" i="5" s="1"/>
  <c r="J189" i="5"/>
  <c r="J191" i="5" s="1"/>
  <c r="B70" i="5"/>
  <c r="B130" i="5" s="1"/>
  <c r="O189" i="5"/>
  <c r="O191" i="5" s="1"/>
  <c r="K189" i="5"/>
  <c r="K191" i="5" s="1"/>
  <c r="M189" i="5"/>
  <c r="M191" i="5" s="1"/>
  <c r="L189" i="5"/>
  <c r="L191" i="5" s="1"/>
  <c r="H189" i="5"/>
  <c r="G189" i="5"/>
  <c r="O141" i="3"/>
  <c r="B64" i="5" s="1"/>
  <c r="O131" i="3"/>
  <c r="O141" i="2"/>
  <c r="B63" i="5" s="1"/>
  <c r="O131" i="2"/>
  <c r="O131" i="4"/>
  <c r="O141" i="4"/>
  <c r="B65" i="5" s="1"/>
  <c r="F191" i="5" l="1"/>
  <c r="F193" i="5"/>
  <c r="J193" i="5"/>
  <c r="H191" i="5"/>
  <c r="H193" i="5"/>
  <c r="G191" i="5"/>
  <c r="G193" i="5"/>
  <c r="L193" i="5"/>
  <c r="K193" i="5"/>
  <c r="E191" i="5"/>
  <c r="E192" i="5"/>
  <c r="C191" i="5"/>
  <c r="C193" i="5"/>
  <c r="M192" i="5"/>
  <c r="M193" i="5" s="1"/>
  <c r="B66" i="5"/>
  <c r="O103" i="1"/>
  <c r="O102" i="1"/>
  <c r="O101" i="1"/>
  <c r="O100" i="1"/>
  <c r="O99" i="1"/>
  <c r="O98" i="1"/>
  <c r="O97" i="1"/>
  <c r="O96" i="1"/>
  <c r="O95" i="1"/>
  <c r="O94" i="1"/>
  <c r="O93" i="1"/>
  <c r="O92" i="1"/>
  <c r="O91" i="1"/>
  <c r="O90" i="1"/>
  <c r="O89" i="1"/>
  <c r="O88" i="1"/>
  <c r="O87" i="1"/>
  <c r="O86" i="1"/>
  <c r="O85" i="1"/>
  <c r="O84" i="1"/>
  <c r="O83" i="1"/>
  <c r="O82" i="1"/>
  <c r="O81" i="1"/>
  <c r="O80" i="1"/>
  <c r="O79" i="1"/>
  <c r="O78" i="1"/>
  <c r="O77" i="1"/>
  <c r="O76" i="1"/>
  <c r="O75" i="1"/>
  <c r="O74" i="1"/>
  <c r="O73" i="1"/>
  <c r="O72" i="1"/>
  <c r="O71" i="1"/>
  <c r="O70" i="1"/>
  <c r="O69" i="1"/>
  <c r="O68" i="1"/>
  <c r="O67" i="1"/>
  <c r="O66" i="1"/>
  <c r="O65" i="1"/>
  <c r="O64" i="1"/>
  <c r="O63" i="1"/>
  <c r="O62" i="1"/>
  <c r="O61" i="1"/>
  <c r="O60" i="1"/>
  <c r="O59" i="1"/>
  <c r="O58" i="1"/>
  <c r="O57" i="1"/>
  <c r="O56" i="1"/>
  <c r="O55" i="1"/>
  <c r="O54" i="1"/>
  <c r="O53" i="1"/>
  <c r="O52" i="1"/>
  <c r="O51" i="1"/>
  <c r="O50" i="1"/>
  <c r="O49" i="1"/>
  <c r="O48" i="1"/>
  <c r="O47" i="1"/>
  <c r="O46" i="1"/>
  <c r="O45" i="1"/>
  <c r="O44" i="1"/>
  <c r="O43" i="1"/>
  <c r="O42" i="1"/>
  <c r="O41" i="1"/>
  <c r="O40" i="1"/>
  <c r="O39" i="1"/>
  <c r="O38" i="1"/>
  <c r="O37" i="1"/>
  <c r="O36" i="1"/>
  <c r="O35" i="1"/>
  <c r="O34" i="1"/>
  <c r="O33" i="1"/>
  <c r="O32" i="1"/>
  <c r="O31" i="1"/>
  <c r="O30" i="1"/>
  <c r="O29" i="1"/>
  <c r="O28" i="1"/>
  <c r="O27" i="1"/>
  <c r="O26" i="1"/>
  <c r="O25" i="1"/>
  <c r="O24" i="1"/>
  <c r="O23" i="1"/>
  <c r="O22" i="1"/>
  <c r="O21" i="1"/>
  <c r="O20" i="1"/>
  <c r="O19" i="1"/>
  <c r="O18" i="1"/>
  <c r="O17" i="1"/>
  <c r="O16" i="1"/>
  <c r="O15" i="1"/>
  <c r="O14" i="1"/>
  <c r="O13" i="1"/>
  <c r="O12" i="1"/>
  <c r="O11" i="1"/>
  <c r="O10" i="1"/>
  <c r="O9" i="1"/>
  <c r="O8" i="1"/>
  <c r="O7" i="1"/>
  <c r="O6" i="1"/>
  <c r="O5" i="1"/>
  <c r="O4" i="1"/>
  <c r="N104" i="1"/>
  <c r="B167" i="1" s="1"/>
  <c r="M104" i="1"/>
  <c r="B166" i="1" s="1"/>
  <c r="L104" i="1"/>
  <c r="B165" i="1" s="1"/>
  <c r="K104" i="1"/>
  <c r="B164" i="1" s="1"/>
  <c r="J104" i="1"/>
  <c r="B163" i="1" s="1"/>
  <c r="I104" i="1"/>
  <c r="H104" i="1"/>
  <c r="G104" i="1"/>
  <c r="B160" i="1" s="1"/>
  <c r="F104" i="1"/>
  <c r="B159" i="1" s="1"/>
  <c r="E104" i="1"/>
  <c r="D104" i="1"/>
  <c r="C104" i="1"/>
  <c r="B156" i="1" s="1"/>
  <c r="B104" i="1"/>
  <c r="B155" i="1" l="1"/>
  <c r="K2" i="6"/>
  <c r="B113" i="1"/>
  <c r="B7" i="5" s="1"/>
  <c r="B112" i="1"/>
  <c r="B6" i="5" s="1"/>
  <c r="B134" i="1"/>
  <c r="B29" i="5" s="1"/>
  <c r="C124" i="5" s="1"/>
  <c r="D124" i="5" s="1"/>
  <c r="B148" i="1"/>
  <c r="B43" i="5" s="1"/>
  <c r="C90" i="5" s="1"/>
  <c r="D90" i="5" s="1"/>
  <c r="B162" i="1"/>
  <c r="B133" i="1"/>
  <c r="B28" i="5" s="1"/>
  <c r="C118" i="5" s="1"/>
  <c r="D118" i="5" s="1"/>
  <c r="B161" i="1"/>
  <c r="B147" i="1"/>
  <c r="B42" i="5" s="1"/>
  <c r="B158" i="1"/>
  <c r="B125" i="1"/>
  <c r="B20" i="5" s="1"/>
  <c r="C112" i="5" s="1"/>
  <c r="D112" i="5" s="1"/>
  <c r="B157" i="1"/>
  <c r="N192" i="5"/>
  <c r="N193" i="5" s="1"/>
  <c r="B119" i="1"/>
  <c r="B14" i="5" s="1"/>
  <c r="B139" i="1"/>
  <c r="B34" i="5" s="1"/>
  <c r="B121" i="1"/>
  <c r="B16" i="5" s="1"/>
  <c r="B141" i="1"/>
  <c r="B36" i="5" s="1"/>
  <c r="B120" i="1"/>
  <c r="B15" i="5" s="1"/>
  <c r="B140" i="1"/>
  <c r="B110" i="1"/>
  <c r="B126" i="1"/>
  <c r="B21" i="5" s="1"/>
  <c r="B146" i="1"/>
  <c r="B109" i="1"/>
  <c r="P104" i="1"/>
  <c r="B127" i="1"/>
  <c r="B22" i="5" s="1"/>
  <c r="B111" i="1"/>
  <c r="B5" i="5" s="1"/>
  <c r="O104" i="1"/>
  <c r="C93" i="5" l="1"/>
  <c r="D93" i="5" s="1"/>
  <c r="B168" i="1"/>
  <c r="C121" i="5"/>
  <c r="D121" i="5" s="1"/>
  <c r="B150" i="1"/>
  <c r="C87" i="5"/>
  <c r="D87" i="5" s="1"/>
  <c r="B135" i="1"/>
  <c r="B30" i="5" s="1"/>
  <c r="C101" i="5" s="1"/>
  <c r="D101" i="5" s="1"/>
  <c r="C81" i="5"/>
  <c r="D81" i="5" s="1"/>
  <c r="B122" i="1"/>
  <c r="B17" i="5" s="1"/>
  <c r="B123" i="1"/>
  <c r="B18" i="5" s="1"/>
  <c r="C99" i="5" s="1"/>
  <c r="D99" i="5" s="1"/>
  <c r="C85" i="5"/>
  <c r="D85" i="5" s="1"/>
  <c r="C116" i="5"/>
  <c r="D116" i="5" s="1"/>
  <c r="B142" i="1"/>
  <c r="B37" i="5" s="1"/>
  <c r="B35" i="5"/>
  <c r="B45" i="5"/>
  <c r="C98" i="5" s="1"/>
  <c r="D98" i="5" s="1"/>
  <c r="C84" i="5"/>
  <c r="D84" i="5" s="1"/>
  <c r="C115" i="5"/>
  <c r="D115" i="5" s="1"/>
  <c r="C125" i="5"/>
  <c r="D125" i="5" s="1"/>
  <c r="C94" i="5"/>
  <c r="D94" i="5" s="1"/>
  <c r="C91" i="5"/>
  <c r="D91" i="5" s="1"/>
  <c r="C122" i="5"/>
  <c r="D122" i="5" s="1"/>
  <c r="B149" i="1"/>
  <c r="B44" i="5" s="1"/>
  <c r="B41" i="5"/>
  <c r="C79" i="5" s="1"/>
  <c r="C86" i="5"/>
  <c r="D86" i="5" s="1"/>
  <c r="C117" i="5"/>
  <c r="D117" i="5" s="1"/>
  <c r="B4" i="5"/>
  <c r="B115" i="1"/>
  <c r="B9" i="5" s="1"/>
  <c r="C92" i="5"/>
  <c r="D92" i="5" s="1"/>
  <c r="C123" i="5"/>
  <c r="D123" i="5" s="1"/>
  <c r="B3" i="5"/>
  <c r="C82" i="5" s="1"/>
  <c r="B114" i="1"/>
  <c r="B8" i="5" s="1"/>
  <c r="C77" i="5" s="1"/>
  <c r="C111" i="5"/>
  <c r="D111" i="5" s="1"/>
  <c r="C80" i="5"/>
  <c r="D80" i="5" s="1"/>
  <c r="O193" i="5"/>
  <c r="O192" i="5"/>
  <c r="B129" i="1"/>
  <c r="B24" i="5" s="1"/>
  <c r="C100" i="5" s="1"/>
  <c r="D100" i="5" s="1"/>
  <c r="B128" i="1"/>
  <c r="B23" i="5" s="1"/>
  <c r="D82" i="5" l="1"/>
  <c r="C113" i="5"/>
  <c r="D113" i="5" s="1"/>
  <c r="C108" i="5"/>
  <c r="D108" i="5" s="1"/>
  <c r="D77" i="5"/>
  <c r="C88" i="5"/>
  <c r="D88" i="5" s="1"/>
  <c r="C119" i="5"/>
  <c r="D119" i="5" s="1"/>
  <c r="C110" i="5"/>
  <c r="D110" i="5" s="1"/>
  <c r="D79" i="5"/>
  <c r="C102" i="5"/>
  <c r="B131" i="5" l="1"/>
  <c r="B132" i="5" s="1"/>
  <c r="D102" i="5"/>
  <c r="C150" i="5" l="1"/>
  <c r="C170" i="5" s="1"/>
  <c r="C179" i="5"/>
  <c r="C140" i="5"/>
  <c r="B152" i="5" l="1"/>
  <c r="C160" i="5"/>
  <c r="B160" i="5" s="1"/>
  <c r="B150" i="5"/>
  <c r="B140" i="5"/>
  <c r="B142" i="5"/>
  <c r="B179" i="5"/>
  <c r="B181" i="5"/>
  <c r="B170" i="5"/>
  <c r="B172" i="5"/>
  <c r="B173" i="5" l="1"/>
  <c r="B171" i="5"/>
  <c r="B182" i="5"/>
  <c r="B180" i="5"/>
  <c r="B143" i="5"/>
  <c r="B141" i="5"/>
  <c r="B153" i="5"/>
  <c r="B151" i="5"/>
  <c r="B162" i="5"/>
  <c r="B163" i="5" l="1"/>
  <c r="B161" i="5"/>
</calcChain>
</file>

<file path=xl/sharedStrings.xml><?xml version="1.0" encoding="utf-8"?>
<sst xmlns="http://schemas.openxmlformats.org/spreadsheetml/2006/main" count="968" uniqueCount="164">
  <si>
    <t>Elementary</t>
  </si>
  <si>
    <t>Band</t>
  </si>
  <si>
    <t>Choir</t>
  </si>
  <si>
    <t>High School</t>
  </si>
  <si>
    <t>Music</t>
  </si>
  <si>
    <t>Other</t>
  </si>
  <si>
    <t>Non-Music</t>
  </si>
  <si>
    <t>Total</t>
  </si>
  <si>
    <t>Teacher #</t>
  </si>
  <si>
    <t>Totals</t>
  </si>
  <si>
    <t>Middle School</t>
  </si>
  <si>
    <t>GENERAL MUSIC</t>
  </si>
  <si>
    <t>MUSIC PERFORMANCE</t>
  </si>
  <si>
    <t>Elementary Band</t>
  </si>
  <si>
    <t>Elementary Vocal/General</t>
  </si>
  <si>
    <t>Elementary Strings</t>
  </si>
  <si>
    <t>FTE SUMMARY</t>
  </si>
  <si>
    <t>All Elementary</t>
  </si>
  <si>
    <t>All Middle School</t>
  </si>
  <si>
    <t>All High School</t>
  </si>
  <si>
    <t>INSTRUMENTAL</t>
  </si>
  <si>
    <t>Middle School Band</t>
  </si>
  <si>
    <t>High School Band</t>
  </si>
  <si>
    <t>Total Band</t>
  </si>
  <si>
    <t>Middle School Strings</t>
  </si>
  <si>
    <t>High School Strings</t>
  </si>
  <si>
    <t>Total Strings</t>
  </si>
  <si>
    <t>Secondary Band (6-12)</t>
  </si>
  <si>
    <t>CHORAL</t>
  </si>
  <si>
    <t>High School Choir</t>
  </si>
  <si>
    <t>Middle School Choir</t>
  </si>
  <si>
    <t>All General</t>
  </si>
  <si>
    <t>Secondary  (6-12)</t>
  </si>
  <si>
    <t>Secondary Choir (6-12)</t>
  </si>
  <si>
    <t>K</t>
  </si>
  <si>
    <t>Grade 1</t>
  </si>
  <si>
    <t>Grade 2</t>
  </si>
  <si>
    <t>Grade 3</t>
  </si>
  <si>
    <t>Grade 4</t>
  </si>
  <si>
    <t>Grade 5</t>
  </si>
  <si>
    <t>Grade 6</t>
  </si>
  <si>
    <t>Grade 7</t>
  </si>
  <si>
    <t>Grade 8</t>
  </si>
  <si>
    <t>Grade 9</t>
  </si>
  <si>
    <t>Grade 10</t>
  </si>
  <si>
    <t>Grade 11</t>
  </si>
  <si>
    <t>Grade 12</t>
  </si>
  <si>
    <t>School</t>
  </si>
  <si>
    <t>District Enrollment</t>
  </si>
  <si>
    <t>Participation %</t>
  </si>
  <si>
    <t>Disparity Between Grades</t>
  </si>
  <si>
    <t>Secondary Ensembles (Annual)</t>
  </si>
  <si>
    <t>Secondary Ensembles (Semester)</t>
  </si>
  <si>
    <t>Band Totals</t>
  </si>
  <si>
    <t>CHOIR Totals</t>
  </si>
  <si>
    <t>String Totals</t>
  </si>
  <si>
    <t>Reduce to 15% Max</t>
  </si>
  <si>
    <t>Total Secondary Ensembles</t>
  </si>
  <si>
    <t>Total Choir</t>
  </si>
  <si>
    <t>Total FTE</t>
  </si>
  <si>
    <t>Other Music</t>
  </si>
  <si>
    <t>Total Secondary</t>
  </si>
  <si>
    <t>Secondary Strings (6-12)</t>
  </si>
  <si>
    <t>DISTRICT ENROLLMENT</t>
  </si>
  <si>
    <t>Grades 3-5</t>
  </si>
  <si>
    <t>Grades 4-5</t>
  </si>
  <si>
    <t>Grades 6-8</t>
  </si>
  <si>
    <t>Grades 9-12</t>
  </si>
  <si>
    <t>Grades 6-12</t>
  </si>
  <si>
    <t>Elementary Orchestra</t>
  </si>
  <si>
    <t>Secondary General</t>
  </si>
  <si>
    <t>Secondary Band</t>
  </si>
  <si>
    <t>Secondary Choir</t>
  </si>
  <si>
    <t>Secondary Music Performance</t>
  </si>
  <si>
    <t>All Students/All Faculty</t>
  </si>
  <si>
    <t>Middle School General</t>
  </si>
  <si>
    <t>High School General</t>
  </si>
  <si>
    <t>SECONDARY FTE (6-12)</t>
  </si>
  <si>
    <t>Students</t>
  </si>
  <si>
    <t>Schools</t>
  </si>
  <si>
    <t>FTE</t>
  </si>
  <si>
    <t>Average</t>
  </si>
  <si>
    <t>Secondary Music Performance Teachers</t>
  </si>
  <si>
    <t>FTE vs FTE Values (4 Period Load)</t>
  </si>
  <si>
    <t>Secondary General (6-12)</t>
  </si>
  <si>
    <t>Secondary Strings</t>
  </si>
  <si>
    <t xml:space="preserve">Class Size </t>
  </si>
  <si>
    <t>Load</t>
  </si>
  <si>
    <t>All Elementary (K-5)</t>
  </si>
  <si>
    <t>MUSIC PERFORMANCE ENROLLMENT</t>
  </si>
  <si>
    <t>All Band</t>
  </si>
  <si>
    <t>All Strings</t>
  </si>
  <si>
    <t>All Choir</t>
  </si>
  <si>
    <t xml:space="preserve">Total Band </t>
  </si>
  <si>
    <t>Band Enrollment</t>
  </si>
  <si>
    <t>String Enrollment</t>
  </si>
  <si>
    <t>Total Instrumental</t>
  </si>
  <si>
    <t>Enrollment Disparity</t>
  </si>
  <si>
    <t>MUSIC PERFORMANCE TEACHER LOADS</t>
  </si>
  <si>
    <t>Secondary Music Performance Students</t>
  </si>
  <si>
    <t>Average Load</t>
  </si>
  <si>
    <t>Teacher #1</t>
  </si>
  <si>
    <t>Teacher #2</t>
  </si>
  <si>
    <t>Teacher #3</t>
  </si>
  <si>
    <t>Teacher #4</t>
  </si>
  <si>
    <t>Teacher #5</t>
  </si>
  <si>
    <t>Teacher #6</t>
  </si>
  <si>
    <t>Teacher #7</t>
  </si>
  <si>
    <t>Teacher #8</t>
  </si>
  <si>
    <t>Teacher #9</t>
  </si>
  <si>
    <t>Teacher #10</t>
  </si>
  <si>
    <t>Grades 7-9</t>
  </si>
  <si>
    <t>Grades K-5</t>
  </si>
  <si>
    <t>Grades K-6</t>
  </si>
  <si>
    <t>FTE vs FTE Values (7 Period Load)</t>
  </si>
  <si>
    <t>Grades 7-12</t>
  </si>
  <si>
    <t>Category</t>
  </si>
  <si>
    <t>Middle School Orchestra</t>
  </si>
  <si>
    <t>High School Orchestra</t>
  </si>
  <si>
    <t>TOTAL</t>
  </si>
  <si>
    <t>Name</t>
  </si>
  <si>
    <t>SFR:1</t>
  </si>
  <si>
    <t>Create a Goal/Vision</t>
  </si>
  <si>
    <t>FTE Value per Music Performance Teacher (+/-)</t>
  </si>
  <si>
    <t>SCHOOL NAME</t>
  </si>
  <si>
    <t>Number of Sections per Grade</t>
  </si>
  <si>
    <t>Number of Students per Grade</t>
  </si>
  <si>
    <t>Number of Sessions per Week</t>
  </si>
  <si>
    <t>Length per Session in Minutes</t>
  </si>
  <si>
    <t>Gr 1</t>
  </si>
  <si>
    <t>Gr 2</t>
  </si>
  <si>
    <t>Gr 3</t>
  </si>
  <si>
    <t>Gr 4</t>
  </si>
  <si>
    <t>Gr 5</t>
  </si>
  <si>
    <t>Totals in Teaching Minutes</t>
  </si>
  <si>
    <t>Excess Value per Music Performance Teacher (+/-)</t>
  </si>
  <si>
    <t>Excess Value All Music Performance Teacher (+/-)</t>
  </si>
  <si>
    <t>Classroom Teacher (Non-music) Load</t>
  </si>
  <si>
    <t>Secondary Music Performance Load</t>
  </si>
  <si>
    <t>Avg Minutes</t>
  </si>
  <si>
    <t xml:space="preserve">FTE vs FTE Values (5 Period Load) </t>
  </si>
  <si>
    <t>Enrollment Projection-Grade 5@65%</t>
  </si>
  <si>
    <t>Instrumental Participation Percent-Gr 5</t>
  </si>
  <si>
    <t>Table : Music Teacher FTE - AVERAGE per SCHOOL by AREA &amp; LEVEL</t>
  </si>
  <si>
    <t>Table : Music Teacher FTE by Area &amp; Level</t>
  </si>
  <si>
    <t>Table : Student-Faculty Ratios (SFR) by Area &amp; Level to Eligible Students</t>
  </si>
  <si>
    <t>Non-</t>
  </si>
  <si>
    <t>Gr 6</t>
  </si>
  <si>
    <t>Gr 7</t>
  </si>
  <si>
    <t>Gr 8</t>
  </si>
  <si>
    <t>Gr 9</t>
  </si>
  <si>
    <t>Gr 10</t>
  </si>
  <si>
    <t>Gr 11</t>
  </si>
  <si>
    <t>Gr 12</t>
  </si>
  <si>
    <t>Gen</t>
  </si>
  <si>
    <t>Orch</t>
  </si>
  <si>
    <t>Voc/Gen</t>
  </si>
  <si>
    <t>Table: Student Participation - Choir</t>
  </si>
  <si>
    <t>Table : Student Participation - Orchestra</t>
  </si>
  <si>
    <t>Table : Student Participation - Band</t>
  </si>
  <si>
    <t>Appendix A: Music Teacher FTE by Area &amp; Level</t>
  </si>
  <si>
    <t>Table : Music Performance Enrollments - Instrumental</t>
  </si>
  <si>
    <t>FTE vs FTE Values (3 Period Load-HS)</t>
  </si>
  <si>
    <t xml:space="preserve">FTE vs FTE Values (6 Period Load-MS)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</si>
</sst>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"/>
  </numFmts>
  <fonts count="5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12"/>
      <color theme="1"/>
      <name val="Calibri (Body)"/>
    </font>
    <font>
      <b/>
      <sz val="12"/>
      <color theme="1"/>
      <name val="Calibri"/>
      <family val="2"/>
      <scheme val="minor"/>
    </font>
    <font>
      <u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679555650502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4"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/>
    <xf numFmtId="0" fontId="2" fillId="0" borderId="0" xfId="1" applyFont="1"/>
    <xf numFmtId="0" fontId="0" fillId="2" borderId="0" xfId="0" applyFill="1"/>
    <xf numFmtId="9" fontId="0" fillId="0" borderId="0" xfId="0" applyNumberFormat="1"/>
    <xf numFmtId="1" fontId="0" fillId="0" borderId="0" xfId="0" applyNumberFormat="1"/>
    <xf numFmtId="0" fontId="0" fillId="0" borderId="0" xfId="0" applyFill="1"/>
    <xf numFmtId="0" fontId="0" fillId="3" borderId="0" xfId="0" applyFill="1"/>
    <xf numFmtId="165" fontId="0" fillId="0" borderId="0" xfId="0" applyNumberFormat="1"/>
    <xf numFmtId="0" fontId="0" fillId="0" borderId="0" xfId="0" applyFont="1"/>
    <xf numFmtId="0" fontId="0" fillId="0" borderId="0" xfId="0" applyAlignment="1">
      <alignment horizontal="left"/>
    </xf>
    <xf numFmtId="0" fontId="0" fillId="4" borderId="0" xfId="0" applyFill="1"/>
    <xf numFmtId="0" fontId="3" fillId="0" borderId="0" xfId="0" applyFont="1"/>
    <xf numFmtId="2" fontId="0" fillId="0" borderId="0" xfId="0" applyNumberFormat="1"/>
    <xf numFmtId="0" fontId="4" fillId="4" borderId="0" xfId="0" applyFont="1" applyFill="1"/>
    <xf numFmtId="16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Fill="1" applyAlignment="1"/>
    <xf numFmtId="164" fontId="0" fillId="0" borderId="0" xfId="0" applyNumberFormat="1" applyAlignment="1"/>
    <xf numFmtId="0" fontId="0" fillId="0" borderId="0" xfId="0" applyAlignment="1"/>
    <xf numFmtId="0" fontId="0" fillId="0" borderId="0" xfId="0" applyFill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86423D-F229-AC44-A78C-DAA8046C8E7B}">
  <dimension ref="A1:Q168"/>
  <sheetViews>
    <sheetView zoomScale="110" zoomScaleNormal="125" workbookViewId="0">
      <pane ySplit="2" topLeftCell="A3" activePane="bottomLeft" state="frozen"/>
      <selection pane="bottomLeft" activeCell="F13" sqref="F13"/>
    </sheetView>
  </sheetViews>
  <sheetFormatPr baseColWidth="10" defaultRowHeight="16" outlineLevelRow="1" x14ac:dyDescent="0.2"/>
  <cols>
    <col min="1" max="1" width="23.1640625" bestFit="1" customWidth="1"/>
    <col min="2" max="15" width="10.83203125" style="2"/>
  </cols>
  <sheetData>
    <row r="1" spans="1:17" x14ac:dyDescent="0.2">
      <c r="A1" s="19" t="s">
        <v>160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</row>
    <row r="2" spans="1:17" outlineLevel="1" x14ac:dyDescent="0.2">
      <c r="A2" s="7"/>
      <c r="B2" s="21" t="s">
        <v>0</v>
      </c>
      <c r="C2" s="22"/>
      <c r="D2" s="22"/>
      <c r="E2" s="21" t="s">
        <v>10</v>
      </c>
      <c r="F2" s="22"/>
      <c r="G2" s="22"/>
      <c r="H2" s="22"/>
      <c r="I2" s="21" t="s">
        <v>3</v>
      </c>
      <c r="J2" s="22"/>
      <c r="K2" s="22"/>
      <c r="L2" s="22"/>
      <c r="M2" s="16" t="s">
        <v>5</v>
      </c>
      <c r="N2" s="16" t="s">
        <v>146</v>
      </c>
      <c r="O2" s="16" t="s">
        <v>7</v>
      </c>
    </row>
    <row r="3" spans="1:17" outlineLevel="1" x14ac:dyDescent="0.2">
      <c r="B3" s="16" t="s">
        <v>156</v>
      </c>
      <c r="C3" s="16" t="s">
        <v>1</v>
      </c>
      <c r="D3" s="16" t="s">
        <v>155</v>
      </c>
      <c r="E3" s="16" t="s">
        <v>154</v>
      </c>
      <c r="F3" s="16" t="s">
        <v>1</v>
      </c>
      <c r="G3" s="16" t="s">
        <v>155</v>
      </c>
      <c r="H3" s="16" t="s">
        <v>2</v>
      </c>
      <c r="I3" s="16" t="s">
        <v>154</v>
      </c>
      <c r="J3" s="16" t="s">
        <v>1</v>
      </c>
      <c r="K3" s="16" t="s">
        <v>155</v>
      </c>
      <c r="L3" s="16" t="s">
        <v>2</v>
      </c>
      <c r="M3" s="16" t="s">
        <v>4</v>
      </c>
      <c r="N3" s="16" t="s">
        <v>4</v>
      </c>
      <c r="Q3" s="7" t="s">
        <v>120</v>
      </c>
    </row>
    <row r="4" spans="1:17" x14ac:dyDescent="0.2">
      <c r="A4" t="s">
        <v>101</v>
      </c>
      <c r="O4" s="2">
        <f>SUM(B4:N4)</f>
        <v>0</v>
      </c>
    </row>
    <row r="5" spans="1:17" x14ac:dyDescent="0.2">
      <c r="A5" t="s">
        <v>102</v>
      </c>
      <c r="O5" s="2">
        <f t="shared" ref="O5:O68" si="0">SUM(B5:N5)</f>
        <v>0</v>
      </c>
    </row>
    <row r="6" spans="1:17" x14ac:dyDescent="0.2">
      <c r="A6" t="s">
        <v>103</v>
      </c>
      <c r="O6" s="2">
        <f t="shared" si="0"/>
        <v>0</v>
      </c>
    </row>
    <row r="7" spans="1:17" x14ac:dyDescent="0.2">
      <c r="A7" t="s">
        <v>104</v>
      </c>
      <c r="O7" s="2">
        <f t="shared" si="0"/>
        <v>0</v>
      </c>
    </row>
    <row r="8" spans="1:17" x14ac:dyDescent="0.2">
      <c r="A8" t="s">
        <v>105</v>
      </c>
      <c r="O8" s="2">
        <f t="shared" si="0"/>
        <v>0</v>
      </c>
    </row>
    <row r="9" spans="1:17" x14ac:dyDescent="0.2">
      <c r="A9" t="s">
        <v>106</v>
      </c>
      <c r="O9" s="2">
        <f t="shared" si="0"/>
        <v>0</v>
      </c>
    </row>
    <row r="10" spans="1:17" x14ac:dyDescent="0.2">
      <c r="A10" t="s">
        <v>107</v>
      </c>
      <c r="O10" s="2">
        <f t="shared" si="0"/>
        <v>0</v>
      </c>
    </row>
    <row r="11" spans="1:17" x14ac:dyDescent="0.2">
      <c r="A11" t="s">
        <v>108</v>
      </c>
      <c r="O11" s="2">
        <f t="shared" si="0"/>
        <v>0</v>
      </c>
    </row>
    <row r="12" spans="1:17" x14ac:dyDescent="0.2">
      <c r="A12" t="s">
        <v>109</v>
      </c>
      <c r="O12" s="2">
        <f t="shared" si="0"/>
        <v>0</v>
      </c>
    </row>
    <row r="13" spans="1:17" x14ac:dyDescent="0.2">
      <c r="A13" t="s">
        <v>110</v>
      </c>
      <c r="O13" s="2">
        <f t="shared" si="0"/>
        <v>0</v>
      </c>
    </row>
    <row r="14" spans="1:17" x14ac:dyDescent="0.2">
      <c r="A14" t="s">
        <v>8</v>
      </c>
      <c r="O14" s="2">
        <f t="shared" si="0"/>
        <v>0</v>
      </c>
    </row>
    <row r="15" spans="1:17" x14ac:dyDescent="0.2">
      <c r="A15" t="s">
        <v>8</v>
      </c>
      <c r="O15" s="2">
        <f t="shared" si="0"/>
        <v>0</v>
      </c>
    </row>
    <row r="16" spans="1:17" x14ac:dyDescent="0.2">
      <c r="A16" t="s">
        <v>8</v>
      </c>
      <c r="O16" s="2">
        <f t="shared" si="0"/>
        <v>0</v>
      </c>
    </row>
    <row r="17" spans="1:15" x14ac:dyDescent="0.2">
      <c r="A17" t="s">
        <v>8</v>
      </c>
      <c r="O17" s="2">
        <f t="shared" si="0"/>
        <v>0</v>
      </c>
    </row>
    <row r="18" spans="1:15" x14ac:dyDescent="0.2">
      <c r="A18" t="s">
        <v>8</v>
      </c>
      <c r="O18" s="2">
        <f t="shared" si="0"/>
        <v>0</v>
      </c>
    </row>
    <row r="19" spans="1:15" x14ac:dyDescent="0.2">
      <c r="A19" t="s">
        <v>8</v>
      </c>
      <c r="O19" s="2">
        <f t="shared" si="0"/>
        <v>0</v>
      </c>
    </row>
    <row r="20" spans="1:15" x14ac:dyDescent="0.2">
      <c r="A20" t="s">
        <v>8</v>
      </c>
      <c r="O20" s="2">
        <f t="shared" si="0"/>
        <v>0</v>
      </c>
    </row>
    <row r="21" spans="1:15" x14ac:dyDescent="0.2">
      <c r="A21" t="s">
        <v>8</v>
      </c>
      <c r="O21" s="2">
        <f t="shared" si="0"/>
        <v>0</v>
      </c>
    </row>
    <row r="22" spans="1:15" x14ac:dyDescent="0.2">
      <c r="A22" t="s">
        <v>8</v>
      </c>
      <c r="O22" s="2">
        <f t="shared" si="0"/>
        <v>0</v>
      </c>
    </row>
    <row r="23" spans="1:15" x14ac:dyDescent="0.2">
      <c r="A23" t="s">
        <v>8</v>
      </c>
      <c r="O23" s="2">
        <f t="shared" si="0"/>
        <v>0</v>
      </c>
    </row>
    <row r="24" spans="1:15" x14ac:dyDescent="0.2">
      <c r="A24" t="s">
        <v>8</v>
      </c>
      <c r="O24" s="2">
        <f t="shared" si="0"/>
        <v>0</v>
      </c>
    </row>
    <row r="25" spans="1:15" x14ac:dyDescent="0.2">
      <c r="A25" t="s">
        <v>8</v>
      </c>
      <c r="O25" s="2">
        <f t="shared" si="0"/>
        <v>0</v>
      </c>
    </row>
    <row r="26" spans="1:15" x14ac:dyDescent="0.2">
      <c r="A26" t="s">
        <v>8</v>
      </c>
      <c r="O26" s="2">
        <f t="shared" si="0"/>
        <v>0</v>
      </c>
    </row>
    <row r="27" spans="1:15" x14ac:dyDescent="0.2">
      <c r="A27" t="s">
        <v>8</v>
      </c>
      <c r="O27" s="2">
        <f t="shared" si="0"/>
        <v>0</v>
      </c>
    </row>
    <row r="28" spans="1:15" x14ac:dyDescent="0.2">
      <c r="A28" t="s">
        <v>8</v>
      </c>
      <c r="O28" s="2">
        <f t="shared" si="0"/>
        <v>0</v>
      </c>
    </row>
    <row r="29" spans="1:15" x14ac:dyDescent="0.2">
      <c r="A29" t="s">
        <v>8</v>
      </c>
      <c r="O29" s="2">
        <f t="shared" si="0"/>
        <v>0</v>
      </c>
    </row>
    <row r="30" spans="1:15" x14ac:dyDescent="0.2">
      <c r="A30" t="s">
        <v>8</v>
      </c>
      <c r="O30" s="2">
        <f t="shared" si="0"/>
        <v>0</v>
      </c>
    </row>
    <row r="31" spans="1:15" x14ac:dyDescent="0.2">
      <c r="A31" t="s">
        <v>8</v>
      </c>
      <c r="O31" s="2">
        <f t="shared" si="0"/>
        <v>0</v>
      </c>
    </row>
    <row r="32" spans="1:15" x14ac:dyDescent="0.2">
      <c r="A32" t="s">
        <v>8</v>
      </c>
      <c r="O32" s="2">
        <f t="shared" si="0"/>
        <v>0</v>
      </c>
    </row>
    <row r="33" spans="1:15" x14ac:dyDescent="0.2">
      <c r="A33" t="s">
        <v>8</v>
      </c>
      <c r="O33" s="2">
        <f t="shared" si="0"/>
        <v>0</v>
      </c>
    </row>
    <row r="34" spans="1:15" x14ac:dyDescent="0.2">
      <c r="A34" t="s">
        <v>8</v>
      </c>
      <c r="O34" s="2">
        <f t="shared" si="0"/>
        <v>0</v>
      </c>
    </row>
    <row r="35" spans="1:15" x14ac:dyDescent="0.2">
      <c r="A35" t="s">
        <v>8</v>
      </c>
      <c r="O35" s="2">
        <f t="shared" si="0"/>
        <v>0</v>
      </c>
    </row>
    <row r="36" spans="1:15" x14ac:dyDescent="0.2">
      <c r="A36" t="s">
        <v>8</v>
      </c>
      <c r="O36" s="2">
        <f t="shared" si="0"/>
        <v>0</v>
      </c>
    </row>
    <row r="37" spans="1:15" x14ac:dyDescent="0.2">
      <c r="A37" t="s">
        <v>8</v>
      </c>
      <c r="O37" s="2">
        <f t="shared" si="0"/>
        <v>0</v>
      </c>
    </row>
    <row r="38" spans="1:15" x14ac:dyDescent="0.2">
      <c r="A38" t="s">
        <v>8</v>
      </c>
      <c r="O38" s="2">
        <f t="shared" si="0"/>
        <v>0</v>
      </c>
    </row>
    <row r="39" spans="1:15" x14ac:dyDescent="0.2">
      <c r="A39" t="s">
        <v>8</v>
      </c>
      <c r="O39" s="2">
        <f t="shared" si="0"/>
        <v>0</v>
      </c>
    </row>
    <row r="40" spans="1:15" x14ac:dyDescent="0.2">
      <c r="A40" t="s">
        <v>8</v>
      </c>
      <c r="O40" s="2">
        <f t="shared" si="0"/>
        <v>0</v>
      </c>
    </row>
    <row r="41" spans="1:15" x14ac:dyDescent="0.2">
      <c r="A41" t="s">
        <v>8</v>
      </c>
      <c r="O41" s="2">
        <f t="shared" si="0"/>
        <v>0</v>
      </c>
    </row>
    <row r="42" spans="1:15" x14ac:dyDescent="0.2">
      <c r="A42" t="s">
        <v>8</v>
      </c>
      <c r="O42" s="2">
        <f t="shared" si="0"/>
        <v>0</v>
      </c>
    </row>
    <row r="43" spans="1:15" x14ac:dyDescent="0.2">
      <c r="A43" t="s">
        <v>8</v>
      </c>
      <c r="O43" s="2">
        <f t="shared" si="0"/>
        <v>0</v>
      </c>
    </row>
    <row r="44" spans="1:15" x14ac:dyDescent="0.2">
      <c r="A44" t="s">
        <v>8</v>
      </c>
      <c r="O44" s="2">
        <f t="shared" si="0"/>
        <v>0</v>
      </c>
    </row>
    <row r="45" spans="1:15" x14ac:dyDescent="0.2">
      <c r="A45" t="s">
        <v>8</v>
      </c>
      <c r="O45" s="2">
        <f t="shared" si="0"/>
        <v>0</v>
      </c>
    </row>
    <row r="46" spans="1:15" x14ac:dyDescent="0.2">
      <c r="A46" t="s">
        <v>8</v>
      </c>
      <c r="O46" s="2">
        <f t="shared" si="0"/>
        <v>0</v>
      </c>
    </row>
    <row r="47" spans="1:15" x14ac:dyDescent="0.2">
      <c r="A47" t="s">
        <v>8</v>
      </c>
      <c r="O47" s="2">
        <f t="shared" si="0"/>
        <v>0</v>
      </c>
    </row>
    <row r="48" spans="1:15" x14ac:dyDescent="0.2">
      <c r="A48" t="s">
        <v>8</v>
      </c>
      <c r="O48" s="2">
        <f t="shared" si="0"/>
        <v>0</v>
      </c>
    </row>
    <row r="49" spans="1:15" x14ac:dyDescent="0.2">
      <c r="A49" t="s">
        <v>8</v>
      </c>
      <c r="O49" s="2">
        <f t="shared" si="0"/>
        <v>0</v>
      </c>
    </row>
    <row r="50" spans="1:15" x14ac:dyDescent="0.2">
      <c r="A50" t="s">
        <v>8</v>
      </c>
      <c r="O50" s="2">
        <f t="shared" si="0"/>
        <v>0</v>
      </c>
    </row>
    <row r="51" spans="1:15" x14ac:dyDescent="0.2">
      <c r="A51" t="s">
        <v>8</v>
      </c>
      <c r="O51" s="2">
        <f t="shared" si="0"/>
        <v>0</v>
      </c>
    </row>
    <row r="52" spans="1:15" x14ac:dyDescent="0.2">
      <c r="A52" t="s">
        <v>8</v>
      </c>
      <c r="O52" s="2">
        <f t="shared" si="0"/>
        <v>0</v>
      </c>
    </row>
    <row r="53" spans="1:15" x14ac:dyDescent="0.2">
      <c r="A53" t="s">
        <v>8</v>
      </c>
      <c r="O53" s="2">
        <f t="shared" si="0"/>
        <v>0</v>
      </c>
    </row>
    <row r="54" spans="1:15" x14ac:dyDescent="0.2">
      <c r="A54" t="s">
        <v>8</v>
      </c>
      <c r="O54" s="2">
        <f t="shared" si="0"/>
        <v>0</v>
      </c>
    </row>
    <row r="55" spans="1:15" x14ac:dyDescent="0.2">
      <c r="A55" t="s">
        <v>8</v>
      </c>
      <c r="O55" s="2">
        <f t="shared" si="0"/>
        <v>0</v>
      </c>
    </row>
    <row r="56" spans="1:15" x14ac:dyDescent="0.2">
      <c r="A56" t="s">
        <v>8</v>
      </c>
      <c r="O56" s="2">
        <f t="shared" si="0"/>
        <v>0</v>
      </c>
    </row>
    <row r="57" spans="1:15" x14ac:dyDescent="0.2">
      <c r="A57" t="s">
        <v>8</v>
      </c>
      <c r="O57" s="2">
        <f t="shared" si="0"/>
        <v>0</v>
      </c>
    </row>
    <row r="58" spans="1:15" x14ac:dyDescent="0.2">
      <c r="A58" t="s">
        <v>8</v>
      </c>
      <c r="O58" s="2">
        <f t="shared" si="0"/>
        <v>0</v>
      </c>
    </row>
    <row r="59" spans="1:15" x14ac:dyDescent="0.2">
      <c r="A59" t="s">
        <v>8</v>
      </c>
      <c r="O59" s="2">
        <f t="shared" si="0"/>
        <v>0</v>
      </c>
    </row>
    <row r="60" spans="1:15" x14ac:dyDescent="0.2">
      <c r="A60" t="s">
        <v>8</v>
      </c>
      <c r="O60" s="2">
        <f t="shared" si="0"/>
        <v>0</v>
      </c>
    </row>
    <row r="61" spans="1:15" x14ac:dyDescent="0.2">
      <c r="A61" t="s">
        <v>8</v>
      </c>
      <c r="O61" s="2">
        <f t="shared" si="0"/>
        <v>0</v>
      </c>
    </row>
    <row r="62" spans="1:15" x14ac:dyDescent="0.2">
      <c r="A62" t="s">
        <v>8</v>
      </c>
      <c r="O62" s="2">
        <f t="shared" si="0"/>
        <v>0</v>
      </c>
    </row>
    <row r="63" spans="1:15" x14ac:dyDescent="0.2">
      <c r="A63" t="s">
        <v>8</v>
      </c>
      <c r="O63" s="2">
        <f t="shared" si="0"/>
        <v>0</v>
      </c>
    </row>
    <row r="64" spans="1:15" x14ac:dyDescent="0.2">
      <c r="A64" t="s">
        <v>8</v>
      </c>
      <c r="O64" s="2">
        <f t="shared" si="0"/>
        <v>0</v>
      </c>
    </row>
    <row r="65" spans="1:15" x14ac:dyDescent="0.2">
      <c r="A65" t="s">
        <v>8</v>
      </c>
      <c r="O65" s="2">
        <f t="shared" si="0"/>
        <v>0</v>
      </c>
    </row>
    <row r="66" spans="1:15" x14ac:dyDescent="0.2">
      <c r="A66" t="s">
        <v>8</v>
      </c>
      <c r="O66" s="2">
        <f t="shared" si="0"/>
        <v>0</v>
      </c>
    </row>
    <row r="67" spans="1:15" x14ac:dyDescent="0.2">
      <c r="A67" t="s">
        <v>8</v>
      </c>
      <c r="O67" s="2">
        <f t="shared" si="0"/>
        <v>0</v>
      </c>
    </row>
    <row r="68" spans="1:15" x14ac:dyDescent="0.2">
      <c r="A68" t="s">
        <v>8</v>
      </c>
      <c r="O68" s="2">
        <f t="shared" si="0"/>
        <v>0</v>
      </c>
    </row>
    <row r="69" spans="1:15" x14ac:dyDescent="0.2">
      <c r="A69" t="s">
        <v>8</v>
      </c>
      <c r="O69" s="2">
        <f t="shared" ref="O69:O103" si="1">SUM(B69:N69)</f>
        <v>0</v>
      </c>
    </row>
    <row r="70" spans="1:15" x14ac:dyDescent="0.2">
      <c r="A70" t="s">
        <v>8</v>
      </c>
      <c r="O70" s="2">
        <f t="shared" si="1"/>
        <v>0</v>
      </c>
    </row>
    <row r="71" spans="1:15" x14ac:dyDescent="0.2">
      <c r="A71" t="s">
        <v>8</v>
      </c>
      <c r="O71" s="2">
        <f t="shared" si="1"/>
        <v>0</v>
      </c>
    </row>
    <row r="72" spans="1:15" x14ac:dyDescent="0.2">
      <c r="A72" t="s">
        <v>8</v>
      </c>
      <c r="O72" s="2">
        <f t="shared" si="1"/>
        <v>0</v>
      </c>
    </row>
    <row r="73" spans="1:15" x14ac:dyDescent="0.2">
      <c r="A73" t="s">
        <v>8</v>
      </c>
      <c r="O73" s="2">
        <f t="shared" si="1"/>
        <v>0</v>
      </c>
    </row>
    <row r="74" spans="1:15" x14ac:dyDescent="0.2">
      <c r="A74" t="s">
        <v>8</v>
      </c>
      <c r="O74" s="2">
        <f t="shared" si="1"/>
        <v>0</v>
      </c>
    </row>
    <row r="75" spans="1:15" x14ac:dyDescent="0.2">
      <c r="A75" t="s">
        <v>8</v>
      </c>
      <c r="O75" s="2">
        <f t="shared" si="1"/>
        <v>0</v>
      </c>
    </row>
    <row r="76" spans="1:15" x14ac:dyDescent="0.2">
      <c r="A76" t="s">
        <v>8</v>
      </c>
      <c r="O76" s="2">
        <f t="shared" si="1"/>
        <v>0</v>
      </c>
    </row>
    <row r="77" spans="1:15" x14ac:dyDescent="0.2">
      <c r="A77" t="s">
        <v>8</v>
      </c>
      <c r="O77" s="2">
        <f t="shared" si="1"/>
        <v>0</v>
      </c>
    </row>
    <row r="78" spans="1:15" x14ac:dyDescent="0.2">
      <c r="A78" t="s">
        <v>8</v>
      </c>
      <c r="O78" s="2">
        <f t="shared" si="1"/>
        <v>0</v>
      </c>
    </row>
    <row r="79" spans="1:15" x14ac:dyDescent="0.2">
      <c r="A79" t="s">
        <v>8</v>
      </c>
      <c r="O79" s="2">
        <f t="shared" si="1"/>
        <v>0</v>
      </c>
    </row>
    <row r="80" spans="1:15" x14ac:dyDescent="0.2">
      <c r="A80" t="s">
        <v>8</v>
      </c>
      <c r="O80" s="2">
        <f t="shared" si="1"/>
        <v>0</v>
      </c>
    </row>
    <row r="81" spans="1:15" x14ac:dyDescent="0.2">
      <c r="A81" t="s">
        <v>8</v>
      </c>
      <c r="O81" s="2">
        <f t="shared" si="1"/>
        <v>0</v>
      </c>
    </row>
    <row r="82" spans="1:15" x14ac:dyDescent="0.2">
      <c r="A82" t="s">
        <v>8</v>
      </c>
      <c r="O82" s="2">
        <f t="shared" si="1"/>
        <v>0</v>
      </c>
    </row>
    <row r="83" spans="1:15" x14ac:dyDescent="0.2">
      <c r="A83" t="s">
        <v>8</v>
      </c>
      <c r="O83" s="2">
        <f t="shared" si="1"/>
        <v>0</v>
      </c>
    </row>
    <row r="84" spans="1:15" x14ac:dyDescent="0.2">
      <c r="A84" t="s">
        <v>8</v>
      </c>
      <c r="O84" s="2">
        <f t="shared" si="1"/>
        <v>0</v>
      </c>
    </row>
    <row r="85" spans="1:15" x14ac:dyDescent="0.2">
      <c r="A85" t="s">
        <v>8</v>
      </c>
      <c r="O85" s="2">
        <f t="shared" si="1"/>
        <v>0</v>
      </c>
    </row>
    <row r="86" spans="1:15" x14ac:dyDescent="0.2">
      <c r="A86" t="s">
        <v>8</v>
      </c>
      <c r="O86" s="2">
        <f t="shared" si="1"/>
        <v>0</v>
      </c>
    </row>
    <row r="87" spans="1:15" x14ac:dyDescent="0.2">
      <c r="A87" t="s">
        <v>8</v>
      </c>
      <c r="O87" s="2">
        <f t="shared" si="1"/>
        <v>0</v>
      </c>
    </row>
    <row r="88" spans="1:15" x14ac:dyDescent="0.2">
      <c r="A88" t="s">
        <v>8</v>
      </c>
      <c r="O88" s="2">
        <f t="shared" si="1"/>
        <v>0</v>
      </c>
    </row>
    <row r="89" spans="1:15" x14ac:dyDescent="0.2">
      <c r="A89" t="s">
        <v>8</v>
      </c>
      <c r="O89" s="2">
        <f t="shared" si="1"/>
        <v>0</v>
      </c>
    </row>
    <row r="90" spans="1:15" x14ac:dyDescent="0.2">
      <c r="A90" t="s">
        <v>8</v>
      </c>
      <c r="O90" s="2">
        <f t="shared" si="1"/>
        <v>0</v>
      </c>
    </row>
    <row r="91" spans="1:15" x14ac:dyDescent="0.2">
      <c r="A91" t="s">
        <v>8</v>
      </c>
      <c r="O91" s="2">
        <f t="shared" si="1"/>
        <v>0</v>
      </c>
    </row>
    <row r="92" spans="1:15" x14ac:dyDescent="0.2">
      <c r="A92" t="s">
        <v>8</v>
      </c>
      <c r="O92" s="2">
        <f t="shared" si="1"/>
        <v>0</v>
      </c>
    </row>
    <row r="93" spans="1:15" x14ac:dyDescent="0.2">
      <c r="A93" t="s">
        <v>8</v>
      </c>
      <c r="O93" s="2">
        <f t="shared" si="1"/>
        <v>0</v>
      </c>
    </row>
    <row r="94" spans="1:15" x14ac:dyDescent="0.2">
      <c r="A94" t="s">
        <v>8</v>
      </c>
      <c r="O94" s="2">
        <f t="shared" si="1"/>
        <v>0</v>
      </c>
    </row>
    <row r="95" spans="1:15" x14ac:dyDescent="0.2">
      <c r="A95" t="s">
        <v>8</v>
      </c>
      <c r="O95" s="2">
        <f t="shared" si="1"/>
        <v>0</v>
      </c>
    </row>
    <row r="96" spans="1:15" x14ac:dyDescent="0.2">
      <c r="A96" t="s">
        <v>8</v>
      </c>
      <c r="O96" s="2">
        <f t="shared" si="1"/>
        <v>0</v>
      </c>
    </row>
    <row r="97" spans="1:16" x14ac:dyDescent="0.2">
      <c r="A97" t="s">
        <v>8</v>
      </c>
      <c r="O97" s="2">
        <f t="shared" si="1"/>
        <v>0</v>
      </c>
    </row>
    <row r="98" spans="1:16" x14ac:dyDescent="0.2">
      <c r="A98" t="s">
        <v>8</v>
      </c>
      <c r="O98" s="2">
        <f t="shared" si="1"/>
        <v>0</v>
      </c>
    </row>
    <row r="99" spans="1:16" x14ac:dyDescent="0.2">
      <c r="A99" t="s">
        <v>8</v>
      </c>
      <c r="O99" s="2">
        <f t="shared" si="1"/>
        <v>0</v>
      </c>
    </row>
    <row r="100" spans="1:16" x14ac:dyDescent="0.2">
      <c r="A100" t="s">
        <v>8</v>
      </c>
      <c r="O100" s="2">
        <f t="shared" si="1"/>
        <v>0</v>
      </c>
    </row>
    <row r="101" spans="1:16" x14ac:dyDescent="0.2">
      <c r="A101" t="s">
        <v>8</v>
      </c>
      <c r="O101" s="2">
        <f t="shared" si="1"/>
        <v>0</v>
      </c>
    </row>
    <row r="102" spans="1:16" x14ac:dyDescent="0.2">
      <c r="A102" t="s">
        <v>8</v>
      </c>
      <c r="O102" s="2">
        <f t="shared" si="1"/>
        <v>0</v>
      </c>
    </row>
    <row r="103" spans="1:16" x14ac:dyDescent="0.2">
      <c r="A103" t="s">
        <v>8</v>
      </c>
      <c r="O103" s="2">
        <f t="shared" si="1"/>
        <v>0</v>
      </c>
    </row>
    <row r="104" spans="1:16" x14ac:dyDescent="0.2">
      <c r="A104" s="1" t="s">
        <v>9</v>
      </c>
      <c r="B104" s="2">
        <f>SUM(B4:B103)</f>
        <v>0</v>
      </c>
      <c r="C104" s="2">
        <f t="shared" ref="C104:O104" si="2">SUM(C4:C103)</f>
        <v>0</v>
      </c>
      <c r="D104" s="2">
        <f t="shared" si="2"/>
        <v>0</v>
      </c>
      <c r="E104" s="2">
        <f t="shared" si="2"/>
        <v>0</v>
      </c>
      <c r="F104" s="2">
        <f t="shared" si="2"/>
        <v>0</v>
      </c>
      <c r="G104" s="2">
        <f t="shared" si="2"/>
        <v>0</v>
      </c>
      <c r="H104" s="2">
        <f t="shared" si="2"/>
        <v>0</v>
      </c>
      <c r="I104" s="2">
        <f t="shared" si="2"/>
        <v>0</v>
      </c>
      <c r="J104" s="2">
        <f t="shared" si="2"/>
        <v>0</v>
      </c>
      <c r="K104" s="2">
        <f t="shared" si="2"/>
        <v>0</v>
      </c>
      <c r="L104" s="2">
        <f t="shared" si="2"/>
        <v>0</v>
      </c>
      <c r="M104" s="2">
        <f t="shared" si="2"/>
        <v>0</v>
      </c>
      <c r="N104" s="2">
        <f t="shared" si="2"/>
        <v>0</v>
      </c>
      <c r="O104" s="2">
        <f t="shared" si="2"/>
        <v>0</v>
      </c>
      <c r="P104">
        <f>SUM(B104:N104)</f>
        <v>0</v>
      </c>
    </row>
    <row r="107" spans="1:16" x14ac:dyDescent="0.2">
      <c r="A107" s="4" t="s">
        <v>16</v>
      </c>
    </row>
    <row r="109" spans="1:16" x14ac:dyDescent="0.2">
      <c r="A109" t="s">
        <v>17</v>
      </c>
      <c r="B109" s="2">
        <f>SUM(B104:D104)</f>
        <v>0</v>
      </c>
    </row>
    <row r="110" spans="1:16" x14ac:dyDescent="0.2">
      <c r="A110" t="s">
        <v>18</v>
      </c>
      <c r="B110" s="2">
        <f>SUM(E104:H104)</f>
        <v>0</v>
      </c>
    </row>
    <row r="111" spans="1:16" x14ac:dyDescent="0.2">
      <c r="A111" t="s">
        <v>19</v>
      </c>
      <c r="B111" s="2">
        <f>SUM(I104:L104)</f>
        <v>0</v>
      </c>
    </row>
    <row r="112" spans="1:16" x14ac:dyDescent="0.2">
      <c r="A112" t="s">
        <v>60</v>
      </c>
      <c r="B112" s="2">
        <f>M104</f>
        <v>0</v>
      </c>
    </row>
    <row r="113" spans="1:2" x14ac:dyDescent="0.2">
      <c r="A113" t="s">
        <v>6</v>
      </c>
      <c r="B113" s="2">
        <f>N104</f>
        <v>0</v>
      </c>
    </row>
    <row r="114" spans="1:2" x14ac:dyDescent="0.2">
      <c r="A114" t="s">
        <v>59</v>
      </c>
      <c r="B114" s="2">
        <f>SUM(B109:B113)</f>
        <v>0</v>
      </c>
    </row>
    <row r="115" spans="1:2" x14ac:dyDescent="0.2">
      <c r="A115" t="s">
        <v>61</v>
      </c>
      <c r="B115" s="2">
        <f>SUM(B110:B111)</f>
        <v>0</v>
      </c>
    </row>
    <row r="117" spans="1:2" x14ac:dyDescent="0.2">
      <c r="A117" s="4" t="s">
        <v>20</v>
      </c>
    </row>
    <row r="119" spans="1:2" x14ac:dyDescent="0.2">
      <c r="A119" t="s">
        <v>13</v>
      </c>
      <c r="B119" s="2">
        <f>SUM(C104)</f>
        <v>0</v>
      </c>
    </row>
    <row r="120" spans="1:2" x14ac:dyDescent="0.2">
      <c r="A120" t="s">
        <v>21</v>
      </c>
      <c r="B120" s="2">
        <f>SUM(F104)</f>
        <v>0</v>
      </c>
    </row>
    <row r="121" spans="1:2" x14ac:dyDescent="0.2">
      <c r="A121" t="s">
        <v>22</v>
      </c>
      <c r="B121" s="2">
        <f>SUM(J104)</f>
        <v>0</v>
      </c>
    </row>
    <row r="122" spans="1:2" x14ac:dyDescent="0.2">
      <c r="A122" t="s">
        <v>23</v>
      </c>
      <c r="B122" s="2">
        <f>SUM(B119:B121)</f>
        <v>0</v>
      </c>
    </row>
    <row r="123" spans="1:2" x14ac:dyDescent="0.2">
      <c r="A123" t="s">
        <v>27</v>
      </c>
      <c r="B123" s="2">
        <f>SUM(B120:B121)</f>
        <v>0</v>
      </c>
    </row>
    <row r="125" spans="1:2" x14ac:dyDescent="0.2">
      <c r="A125" t="s">
        <v>15</v>
      </c>
      <c r="B125" s="2">
        <f>SUM(D104)</f>
        <v>0</v>
      </c>
    </row>
    <row r="126" spans="1:2" x14ac:dyDescent="0.2">
      <c r="A126" t="s">
        <v>24</v>
      </c>
      <c r="B126" s="2">
        <f>SUM(G104)</f>
        <v>0</v>
      </c>
    </row>
    <row r="127" spans="1:2" x14ac:dyDescent="0.2">
      <c r="A127" t="s">
        <v>25</v>
      </c>
      <c r="B127" s="2">
        <f>SUM(K104)</f>
        <v>0</v>
      </c>
    </row>
    <row r="128" spans="1:2" x14ac:dyDescent="0.2">
      <c r="A128" t="s">
        <v>26</v>
      </c>
      <c r="B128" s="2">
        <f>SUM(B125:B127)</f>
        <v>0</v>
      </c>
    </row>
    <row r="129" spans="1:2" x14ac:dyDescent="0.2">
      <c r="A129" t="s">
        <v>62</v>
      </c>
      <c r="B129" s="2">
        <f>SUM(B126:B127)</f>
        <v>0</v>
      </c>
    </row>
    <row r="131" spans="1:2" x14ac:dyDescent="0.2">
      <c r="A131" s="4" t="s">
        <v>28</v>
      </c>
    </row>
    <row r="133" spans="1:2" x14ac:dyDescent="0.2">
      <c r="A133" t="s">
        <v>30</v>
      </c>
      <c r="B133" s="2">
        <f>SUM(H104)</f>
        <v>0</v>
      </c>
    </row>
    <row r="134" spans="1:2" x14ac:dyDescent="0.2">
      <c r="A134" t="s">
        <v>29</v>
      </c>
      <c r="B134" s="2">
        <f>SUM(L104)</f>
        <v>0</v>
      </c>
    </row>
    <row r="135" spans="1:2" x14ac:dyDescent="0.2">
      <c r="A135" t="s">
        <v>33</v>
      </c>
      <c r="B135" s="2">
        <f>SUM(B133:B134)</f>
        <v>0</v>
      </c>
    </row>
    <row r="137" spans="1:2" x14ac:dyDescent="0.2">
      <c r="A137" s="4" t="s">
        <v>12</v>
      </c>
    </row>
    <row r="139" spans="1:2" x14ac:dyDescent="0.2">
      <c r="A139" t="s">
        <v>0</v>
      </c>
      <c r="B139" s="2">
        <f>SUM(C104:D104)</f>
        <v>0</v>
      </c>
    </row>
    <row r="140" spans="1:2" x14ac:dyDescent="0.2">
      <c r="A140" t="s">
        <v>10</v>
      </c>
      <c r="B140" s="2">
        <f>SUM(F104:H104)</f>
        <v>0</v>
      </c>
    </row>
    <row r="141" spans="1:2" x14ac:dyDescent="0.2">
      <c r="A141" t="s">
        <v>3</v>
      </c>
      <c r="B141" s="2">
        <f>SUM(J104:L104)</f>
        <v>0</v>
      </c>
    </row>
    <row r="142" spans="1:2" x14ac:dyDescent="0.2">
      <c r="A142" t="s">
        <v>32</v>
      </c>
      <c r="B142" s="2">
        <f>SUM(B140:B141)</f>
        <v>0</v>
      </c>
    </row>
    <row r="144" spans="1:2" x14ac:dyDescent="0.2">
      <c r="A144" s="4" t="s">
        <v>11</v>
      </c>
    </row>
    <row r="146" spans="1:2" x14ac:dyDescent="0.2">
      <c r="A146" t="s">
        <v>14</v>
      </c>
      <c r="B146" s="2">
        <f>SUM(B104)</f>
        <v>0</v>
      </c>
    </row>
    <row r="147" spans="1:2" x14ac:dyDescent="0.2">
      <c r="A147" t="s">
        <v>10</v>
      </c>
      <c r="B147" s="2">
        <f>SUM(E104)</f>
        <v>0</v>
      </c>
    </row>
    <row r="148" spans="1:2" x14ac:dyDescent="0.2">
      <c r="A148" t="s">
        <v>3</v>
      </c>
      <c r="B148" s="2">
        <f>SUM(I104)</f>
        <v>0</v>
      </c>
    </row>
    <row r="149" spans="1:2" x14ac:dyDescent="0.2">
      <c r="A149" t="s">
        <v>31</v>
      </c>
      <c r="B149" s="2">
        <f>SUM(B146:B148)</f>
        <v>0</v>
      </c>
    </row>
    <row r="150" spans="1:2" x14ac:dyDescent="0.2">
      <c r="A150" t="s">
        <v>84</v>
      </c>
      <c r="B150" s="2">
        <f>SUM(B147:B148)</f>
        <v>0</v>
      </c>
    </row>
    <row r="153" spans="1:2" x14ac:dyDescent="0.2">
      <c r="A153" s="20" t="s">
        <v>144</v>
      </c>
      <c r="B153" s="20"/>
    </row>
    <row r="154" spans="1:2" x14ac:dyDescent="0.2">
      <c r="A154" s="1" t="s">
        <v>116</v>
      </c>
      <c r="B154" s="16" t="s">
        <v>80</v>
      </c>
    </row>
    <row r="155" spans="1:2" x14ac:dyDescent="0.2">
      <c r="A155" t="s">
        <v>14</v>
      </c>
      <c r="B155" s="2">
        <f>B104</f>
        <v>0</v>
      </c>
    </row>
    <row r="156" spans="1:2" x14ac:dyDescent="0.2">
      <c r="A156" t="s">
        <v>13</v>
      </c>
      <c r="B156" s="2">
        <f>C104</f>
        <v>0</v>
      </c>
    </row>
    <row r="157" spans="1:2" x14ac:dyDescent="0.2">
      <c r="A157" t="s">
        <v>15</v>
      </c>
      <c r="B157" s="2">
        <f>D104</f>
        <v>0</v>
      </c>
    </row>
    <row r="158" spans="1:2" x14ac:dyDescent="0.2">
      <c r="A158" t="s">
        <v>75</v>
      </c>
      <c r="B158" s="2">
        <f>E104</f>
        <v>0</v>
      </c>
    </row>
    <row r="159" spans="1:2" x14ac:dyDescent="0.2">
      <c r="A159" t="s">
        <v>21</v>
      </c>
      <c r="B159" s="2">
        <f>F104</f>
        <v>0</v>
      </c>
    </row>
    <row r="160" spans="1:2" x14ac:dyDescent="0.2">
      <c r="A160" t="s">
        <v>117</v>
      </c>
      <c r="B160" s="2">
        <f>G104</f>
        <v>0</v>
      </c>
    </row>
    <row r="161" spans="1:2" x14ac:dyDescent="0.2">
      <c r="A161" t="s">
        <v>30</v>
      </c>
      <c r="B161" s="2">
        <f>H104</f>
        <v>0</v>
      </c>
    </row>
    <row r="162" spans="1:2" x14ac:dyDescent="0.2">
      <c r="A162" t="s">
        <v>76</v>
      </c>
      <c r="B162" s="2">
        <f>I104</f>
        <v>0</v>
      </c>
    </row>
    <row r="163" spans="1:2" x14ac:dyDescent="0.2">
      <c r="A163" t="s">
        <v>22</v>
      </c>
      <c r="B163" s="2">
        <f>J104</f>
        <v>0</v>
      </c>
    </row>
    <row r="164" spans="1:2" x14ac:dyDescent="0.2">
      <c r="A164" t="s">
        <v>118</v>
      </c>
      <c r="B164" s="2">
        <f>K104</f>
        <v>0</v>
      </c>
    </row>
    <row r="165" spans="1:2" x14ac:dyDescent="0.2">
      <c r="A165" t="s">
        <v>29</v>
      </c>
      <c r="B165" s="2">
        <f>L104</f>
        <v>0</v>
      </c>
    </row>
    <row r="166" spans="1:2" x14ac:dyDescent="0.2">
      <c r="A166" t="s">
        <v>60</v>
      </c>
      <c r="B166" s="2">
        <f>M104</f>
        <v>0</v>
      </c>
    </row>
    <row r="167" spans="1:2" x14ac:dyDescent="0.2">
      <c r="A167" s="11" t="s">
        <v>6</v>
      </c>
      <c r="B167" s="2">
        <f>N104</f>
        <v>0</v>
      </c>
    </row>
    <row r="168" spans="1:2" x14ac:dyDescent="0.2">
      <c r="A168" s="1" t="s">
        <v>119</v>
      </c>
      <c r="B168" s="2">
        <f>SUM(B155:B167)</f>
        <v>0</v>
      </c>
    </row>
  </sheetData>
  <mergeCells count="5">
    <mergeCell ref="A1:O1"/>
    <mergeCell ref="A153:B153"/>
    <mergeCell ref="B2:D2"/>
    <mergeCell ref="E2:H2"/>
    <mergeCell ref="I2:L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6AE055-F230-7A46-AE5A-AED5C6682DC7}">
  <dimension ref="A1:P142"/>
  <sheetViews>
    <sheetView zoomScale="115" workbookViewId="0">
      <pane ySplit="2" topLeftCell="A3" activePane="bottomLeft" state="frozen"/>
      <selection pane="bottomLeft" activeCell="A8" sqref="A8"/>
    </sheetView>
  </sheetViews>
  <sheetFormatPr baseColWidth="10" defaultRowHeight="16" x14ac:dyDescent="0.2"/>
  <cols>
    <col min="1" max="1" width="29" bestFit="1" customWidth="1"/>
  </cols>
  <sheetData>
    <row r="1" spans="1:15" x14ac:dyDescent="0.2">
      <c r="A1" s="19" t="s">
        <v>159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</row>
    <row r="2" spans="1:15" x14ac:dyDescent="0.2">
      <c r="A2" s="17" t="s">
        <v>47</v>
      </c>
      <c r="B2" s="17" t="s">
        <v>34</v>
      </c>
      <c r="C2" s="17" t="s">
        <v>129</v>
      </c>
      <c r="D2" s="17" t="s">
        <v>130</v>
      </c>
      <c r="E2" s="17" t="s">
        <v>131</v>
      </c>
      <c r="F2" s="17" t="s">
        <v>132</v>
      </c>
      <c r="G2" s="17" t="s">
        <v>133</v>
      </c>
      <c r="H2" s="17" t="s">
        <v>147</v>
      </c>
      <c r="I2" s="17" t="s">
        <v>148</v>
      </c>
      <c r="J2" s="17" t="s">
        <v>149</v>
      </c>
      <c r="K2" s="17" t="s">
        <v>150</v>
      </c>
      <c r="L2" s="17" t="s">
        <v>151</v>
      </c>
      <c r="M2" s="17" t="s">
        <v>152</v>
      </c>
      <c r="N2" s="17" t="s">
        <v>153</v>
      </c>
      <c r="O2" s="17" t="s">
        <v>7</v>
      </c>
    </row>
    <row r="3" spans="1:15" x14ac:dyDescent="0.2">
      <c r="A3" t="s">
        <v>47</v>
      </c>
      <c r="O3">
        <f>SUM(B3:N3)</f>
        <v>0</v>
      </c>
    </row>
    <row r="4" spans="1:15" x14ac:dyDescent="0.2">
      <c r="A4" t="s">
        <v>47</v>
      </c>
      <c r="O4">
        <f t="shared" ref="O4:O67" si="0">SUM(B4:N4)</f>
        <v>0</v>
      </c>
    </row>
    <row r="5" spans="1:15" x14ac:dyDescent="0.2">
      <c r="A5" t="s">
        <v>47</v>
      </c>
      <c r="O5">
        <f t="shared" si="0"/>
        <v>0</v>
      </c>
    </row>
    <row r="6" spans="1:15" x14ac:dyDescent="0.2">
      <c r="A6" t="s">
        <v>47</v>
      </c>
      <c r="O6">
        <f t="shared" si="0"/>
        <v>0</v>
      </c>
    </row>
    <row r="7" spans="1:15" x14ac:dyDescent="0.2">
      <c r="A7" t="s">
        <v>47</v>
      </c>
      <c r="O7">
        <f t="shared" si="0"/>
        <v>0</v>
      </c>
    </row>
    <row r="8" spans="1:15" x14ac:dyDescent="0.2">
      <c r="A8" t="s">
        <v>47</v>
      </c>
      <c r="O8">
        <f t="shared" si="0"/>
        <v>0</v>
      </c>
    </row>
    <row r="9" spans="1:15" x14ac:dyDescent="0.2">
      <c r="A9" t="s">
        <v>47</v>
      </c>
      <c r="O9">
        <f t="shared" si="0"/>
        <v>0</v>
      </c>
    </row>
    <row r="10" spans="1:15" x14ac:dyDescent="0.2">
      <c r="A10" t="s">
        <v>47</v>
      </c>
      <c r="O10">
        <f t="shared" si="0"/>
        <v>0</v>
      </c>
    </row>
    <row r="11" spans="1:15" x14ac:dyDescent="0.2">
      <c r="A11" t="s">
        <v>47</v>
      </c>
      <c r="O11">
        <f t="shared" si="0"/>
        <v>0</v>
      </c>
    </row>
    <row r="12" spans="1:15" x14ac:dyDescent="0.2">
      <c r="A12" t="s">
        <v>47</v>
      </c>
      <c r="O12">
        <f t="shared" si="0"/>
        <v>0</v>
      </c>
    </row>
    <row r="13" spans="1:15" x14ac:dyDescent="0.2">
      <c r="A13" t="s">
        <v>47</v>
      </c>
      <c r="O13">
        <f t="shared" si="0"/>
        <v>0</v>
      </c>
    </row>
    <row r="14" spans="1:15" x14ac:dyDescent="0.2">
      <c r="A14" t="s">
        <v>47</v>
      </c>
      <c r="O14">
        <f t="shared" si="0"/>
        <v>0</v>
      </c>
    </row>
    <row r="15" spans="1:15" x14ac:dyDescent="0.2">
      <c r="A15" t="s">
        <v>47</v>
      </c>
      <c r="O15">
        <f t="shared" si="0"/>
        <v>0</v>
      </c>
    </row>
    <row r="16" spans="1:15" x14ac:dyDescent="0.2">
      <c r="A16" t="s">
        <v>47</v>
      </c>
      <c r="O16">
        <f t="shared" si="0"/>
        <v>0</v>
      </c>
    </row>
    <row r="17" spans="1:15" x14ac:dyDescent="0.2">
      <c r="A17" t="s">
        <v>47</v>
      </c>
      <c r="O17">
        <f t="shared" si="0"/>
        <v>0</v>
      </c>
    </row>
    <row r="18" spans="1:15" x14ac:dyDescent="0.2">
      <c r="A18" t="s">
        <v>47</v>
      </c>
      <c r="O18">
        <f t="shared" si="0"/>
        <v>0</v>
      </c>
    </row>
    <row r="19" spans="1:15" x14ac:dyDescent="0.2">
      <c r="A19" t="s">
        <v>47</v>
      </c>
      <c r="O19">
        <f t="shared" si="0"/>
        <v>0</v>
      </c>
    </row>
    <row r="20" spans="1:15" x14ac:dyDescent="0.2">
      <c r="A20" t="s">
        <v>47</v>
      </c>
      <c r="O20">
        <f t="shared" si="0"/>
        <v>0</v>
      </c>
    </row>
    <row r="21" spans="1:15" x14ac:dyDescent="0.2">
      <c r="A21" t="s">
        <v>47</v>
      </c>
      <c r="O21">
        <f t="shared" si="0"/>
        <v>0</v>
      </c>
    </row>
    <row r="22" spans="1:15" x14ac:dyDescent="0.2">
      <c r="A22" t="s">
        <v>47</v>
      </c>
      <c r="O22">
        <f t="shared" si="0"/>
        <v>0</v>
      </c>
    </row>
    <row r="23" spans="1:15" x14ac:dyDescent="0.2">
      <c r="A23" t="s">
        <v>47</v>
      </c>
      <c r="O23">
        <f t="shared" si="0"/>
        <v>0</v>
      </c>
    </row>
    <row r="24" spans="1:15" x14ac:dyDescent="0.2">
      <c r="A24" t="s">
        <v>47</v>
      </c>
      <c r="O24">
        <f t="shared" si="0"/>
        <v>0</v>
      </c>
    </row>
    <row r="25" spans="1:15" x14ac:dyDescent="0.2">
      <c r="A25" t="s">
        <v>47</v>
      </c>
      <c r="O25">
        <f t="shared" si="0"/>
        <v>0</v>
      </c>
    </row>
    <row r="26" spans="1:15" x14ac:dyDescent="0.2">
      <c r="A26" t="s">
        <v>47</v>
      </c>
      <c r="O26">
        <f t="shared" si="0"/>
        <v>0</v>
      </c>
    </row>
    <row r="27" spans="1:15" x14ac:dyDescent="0.2">
      <c r="A27" t="s">
        <v>47</v>
      </c>
      <c r="O27">
        <f t="shared" si="0"/>
        <v>0</v>
      </c>
    </row>
    <row r="28" spans="1:15" x14ac:dyDescent="0.2">
      <c r="A28" t="s">
        <v>47</v>
      </c>
      <c r="O28">
        <f t="shared" si="0"/>
        <v>0</v>
      </c>
    </row>
    <row r="29" spans="1:15" x14ac:dyDescent="0.2">
      <c r="A29" t="s">
        <v>47</v>
      </c>
      <c r="O29">
        <f t="shared" si="0"/>
        <v>0</v>
      </c>
    </row>
    <row r="30" spans="1:15" x14ac:dyDescent="0.2">
      <c r="A30" t="s">
        <v>47</v>
      </c>
      <c r="O30">
        <f t="shared" si="0"/>
        <v>0</v>
      </c>
    </row>
    <row r="31" spans="1:15" x14ac:dyDescent="0.2">
      <c r="A31" t="s">
        <v>47</v>
      </c>
      <c r="O31">
        <f t="shared" si="0"/>
        <v>0</v>
      </c>
    </row>
    <row r="32" spans="1:15" x14ac:dyDescent="0.2">
      <c r="A32" t="s">
        <v>47</v>
      </c>
      <c r="O32">
        <f t="shared" si="0"/>
        <v>0</v>
      </c>
    </row>
    <row r="33" spans="1:15" x14ac:dyDescent="0.2">
      <c r="A33" t="s">
        <v>47</v>
      </c>
      <c r="O33">
        <f t="shared" si="0"/>
        <v>0</v>
      </c>
    </row>
    <row r="34" spans="1:15" x14ac:dyDescent="0.2">
      <c r="A34" t="s">
        <v>47</v>
      </c>
      <c r="O34">
        <f t="shared" si="0"/>
        <v>0</v>
      </c>
    </row>
    <row r="35" spans="1:15" x14ac:dyDescent="0.2">
      <c r="A35" t="s">
        <v>47</v>
      </c>
      <c r="O35">
        <f t="shared" si="0"/>
        <v>0</v>
      </c>
    </row>
    <row r="36" spans="1:15" x14ac:dyDescent="0.2">
      <c r="A36" t="s">
        <v>47</v>
      </c>
      <c r="O36">
        <f t="shared" si="0"/>
        <v>0</v>
      </c>
    </row>
    <row r="37" spans="1:15" x14ac:dyDescent="0.2">
      <c r="A37" t="s">
        <v>47</v>
      </c>
      <c r="O37">
        <f t="shared" si="0"/>
        <v>0</v>
      </c>
    </row>
    <row r="38" spans="1:15" x14ac:dyDescent="0.2">
      <c r="A38" t="s">
        <v>47</v>
      </c>
      <c r="O38">
        <f t="shared" si="0"/>
        <v>0</v>
      </c>
    </row>
    <row r="39" spans="1:15" x14ac:dyDescent="0.2">
      <c r="A39" t="s">
        <v>47</v>
      </c>
      <c r="O39">
        <f t="shared" si="0"/>
        <v>0</v>
      </c>
    </row>
    <row r="40" spans="1:15" x14ac:dyDescent="0.2">
      <c r="A40" t="s">
        <v>47</v>
      </c>
      <c r="O40">
        <f t="shared" si="0"/>
        <v>0</v>
      </c>
    </row>
    <row r="41" spans="1:15" x14ac:dyDescent="0.2">
      <c r="A41" t="s">
        <v>47</v>
      </c>
      <c r="O41">
        <f t="shared" si="0"/>
        <v>0</v>
      </c>
    </row>
    <row r="42" spans="1:15" x14ac:dyDescent="0.2">
      <c r="A42" t="s">
        <v>47</v>
      </c>
      <c r="O42">
        <f t="shared" si="0"/>
        <v>0</v>
      </c>
    </row>
    <row r="43" spans="1:15" x14ac:dyDescent="0.2">
      <c r="A43" t="s">
        <v>47</v>
      </c>
      <c r="O43">
        <f t="shared" si="0"/>
        <v>0</v>
      </c>
    </row>
    <row r="44" spans="1:15" x14ac:dyDescent="0.2">
      <c r="A44" t="s">
        <v>47</v>
      </c>
      <c r="O44">
        <f t="shared" si="0"/>
        <v>0</v>
      </c>
    </row>
    <row r="45" spans="1:15" x14ac:dyDescent="0.2">
      <c r="A45" t="s">
        <v>47</v>
      </c>
      <c r="O45">
        <f t="shared" si="0"/>
        <v>0</v>
      </c>
    </row>
    <row r="46" spans="1:15" x14ac:dyDescent="0.2">
      <c r="A46" t="s">
        <v>47</v>
      </c>
      <c r="O46">
        <f t="shared" si="0"/>
        <v>0</v>
      </c>
    </row>
    <row r="47" spans="1:15" x14ac:dyDescent="0.2">
      <c r="A47" t="s">
        <v>47</v>
      </c>
      <c r="O47">
        <f t="shared" si="0"/>
        <v>0</v>
      </c>
    </row>
    <row r="48" spans="1:15" x14ac:dyDescent="0.2">
      <c r="A48" t="s">
        <v>47</v>
      </c>
      <c r="O48">
        <f t="shared" si="0"/>
        <v>0</v>
      </c>
    </row>
    <row r="49" spans="1:15" x14ac:dyDescent="0.2">
      <c r="A49" t="s">
        <v>47</v>
      </c>
      <c r="O49">
        <f t="shared" si="0"/>
        <v>0</v>
      </c>
    </row>
    <row r="50" spans="1:15" x14ac:dyDescent="0.2">
      <c r="A50" t="s">
        <v>47</v>
      </c>
      <c r="O50">
        <f t="shared" si="0"/>
        <v>0</v>
      </c>
    </row>
    <row r="51" spans="1:15" x14ac:dyDescent="0.2">
      <c r="A51" t="s">
        <v>47</v>
      </c>
      <c r="O51">
        <f t="shared" si="0"/>
        <v>0</v>
      </c>
    </row>
    <row r="52" spans="1:15" x14ac:dyDescent="0.2">
      <c r="A52" t="s">
        <v>47</v>
      </c>
      <c r="O52">
        <f t="shared" si="0"/>
        <v>0</v>
      </c>
    </row>
    <row r="53" spans="1:15" x14ac:dyDescent="0.2">
      <c r="A53" t="s">
        <v>47</v>
      </c>
      <c r="O53">
        <f t="shared" si="0"/>
        <v>0</v>
      </c>
    </row>
    <row r="54" spans="1:15" x14ac:dyDescent="0.2">
      <c r="A54" t="s">
        <v>47</v>
      </c>
      <c r="O54">
        <f t="shared" si="0"/>
        <v>0</v>
      </c>
    </row>
    <row r="55" spans="1:15" x14ac:dyDescent="0.2">
      <c r="A55" t="s">
        <v>47</v>
      </c>
      <c r="O55">
        <f t="shared" si="0"/>
        <v>0</v>
      </c>
    </row>
    <row r="56" spans="1:15" x14ac:dyDescent="0.2">
      <c r="A56" t="s">
        <v>47</v>
      </c>
      <c r="O56">
        <f t="shared" si="0"/>
        <v>0</v>
      </c>
    </row>
    <row r="57" spans="1:15" x14ac:dyDescent="0.2">
      <c r="A57" t="s">
        <v>47</v>
      </c>
      <c r="O57">
        <f t="shared" si="0"/>
        <v>0</v>
      </c>
    </row>
    <row r="58" spans="1:15" x14ac:dyDescent="0.2">
      <c r="A58" t="s">
        <v>47</v>
      </c>
      <c r="O58">
        <f t="shared" si="0"/>
        <v>0</v>
      </c>
    </row>
    <row r="59" spans="1:15" x14ac:dyDescent="0.2">
      <c r="A59" t="s">
        <v>47</v>
      </c>
      <c r="O59">
        <f t="shared" si="0"/>
        <v>0</v>
      </c>
    </row>
    <row r="60" spans="1:15" x14ac:dyDescent="0.2">
      <c r="A60" t="s">
        <v>47</v>
      </c>
      <c r="O60">
        <f t="shared" si="0"/>
        <v>0</v>
      </c>
    </row>
    <row r="61" spans="1:15" x14ac:dyDescent="0.2">
      <c r="A61" t="s">
        <v>47</v>
      </c>
      <c r="O61">
        <f t="shared" si="0"/>
        <v>0</v>
      </c>
    </row>
    <row r="62" spans="1:15" x14ac:dyDescent="0.2">
      <c r="A62" t="s">
        <v>47</v>
      </c>
      <c r="O62">
        <f t="shared" si="0"/>
        <v>0</v>
      </c>
    </row>
    <row r="63" spans="1:15" x14ac:dyDescent="0.2">
      <c r="A63" t="s">
        <v>47</v>
      </c>
      <c r="O63">
        <f t="shared" si="0"/>
        <v>0</v>
      </c>
    </row>
    <row r="64" spans="1:15" x14ac:dyDescent="0.2">
      <c r="A64" t="s">
        <v>47</v>
      </c>
      <c r="O64">
        <f t="shared" si="0"/>
        <v>0</v>
      </c>
    </row>
    <row r="65" spans="1:15" x14ac:dyDescent="0.2">
      <c r="A65" t="s">
        <v>47</v>
      </c>
      <c r="O65">
        <f t="shared" si="0"/>
        <v>0</v>
      </c>
    </row>
    <row r="66" spans="1:15" x14ac:dyDescent="0.2">
      <c r="A66" t="s">
        <v>47</v>
      </c>
      <c r="O66">
        <f t="shared" si="0"/>
        <v>0</v>
      </c>
    </row>
    <row r="67" spans="1:15" x14ac:dyDescent="0.2">
      <c r="A67" t="s">
        <v>47</v>
      </c>
      <c r="O67">
        <f t="shared" si="0"/>
        <v>0</v>
      </c>
    </row>
    <row r="68" spans="1:15" x14ac:dyDescent="0.2">
      <c r="A68" t="s">
        <v>47</v>
      </c>
      <c r="O68">
        <f t="shared" ref="O68:O128" si="1">SUM(B68:N68)</f>
        <v>0</v>
      </c>
    </row>
    <row r="69" spans="1:15" x14ac:dyDescent="0.2">
      <c r="A69" t="s">
        <v>47</v>
      </c>
      <c r="O69">
        <f t="shared" si="1"/>
        <v>0</v>
      </c>
    </row>
    <row r="70" spans="1:15" x14ac:dyDescent="0.2">
      <c r="A70" t="s">
        <v>47</v>
      </c>
      <c r="O70">
        <f t="shared" si="1"/>
        <v>0</v>
      </c>
    </row>
    <row r="71" spans="1:15" x14ac:dyDescent="0.2">
      <c r="A71" t="s">
        <v>47</v>
      </c>
      <c r="O71">
        <f t="shared" si="1"/>
        <v>0</v>
      </c>
    </row>
    <row r="72" spans="1:15" x14ac:dyDescent="0.2">
      <c r="A72" t="s">
        <v>47</v>
      </c>
      <c r="O72">
        <f t="shared" si="1"/>
        <v>0</v>
      </c>
    </row>
    <row r="73" spans="1:15" x14ac:dyDescent="0.2">
      <c r="A73" t="s">
        <v>47</v>
      </c>
      <c r="O73">
        <f t="shared" si="1"/>
        <v>0</v>
      </c>
    </row>
    <row r="74" spans="1:15" x14ac:dyDescent="0.2">
      <c r="A74" t="s">
        <v>47</v>
      </c>
      <c r="O74">
        <f t="shared" si="1"/>
        <v>0</v>
      </c>
    </row>
    <row r="75" spans="1:15" x14ac:dyDescent="0.2">
      <c r="A75" t="s">
        <v>47</v>
      </c>
      <c r="O75">
        <f t="shared" si="1"/>
        <v>0</v>
      </c>
    </row>
    <row r="76" spans="1:15" x14ac:dyDescent="0.2">
      <c r="A76" t="s">
        <v>47</v>
      </c>
      <c r="O76">
        <f t="shared" si="1"/>
        <v>0</v>
      </c>
    </row>
    <row r="77" spans="1:15" x14ac:dyDescent="0.2">
      <c r="A77" t="s">
        <v>47</v>
      </c>
      <c r="O77">
        <f t="shared" si="1"/>
        <v>0</v>
      </c>
    </row>
    <row r="78" spans="1:15" x14ac:dyDescent="0.2">
      <c r="A78" t="s">
        <v>47</v>
      </c>
      <c r="O78">
        <f t="shared" si="1"/>
        <v>0</v>
      </c>
    </row>
    <row r="79" spans="1:15" x14ac:dyDescent="0.2">
      <c r="A79" t="s">
        <v>47</v>
      </c>
      <c r="O79">
        <f t="shared" si="1"/>
        <v>0</v>
      </c>
    </row>
    <row r="80" spans="1:15" x14ac:dyDescent="0.2">
      <c r="A80" t="s">
        <v>47</v>
      </c>
      <c r="O80">
        <f t="shared" si="1"/>
        <v>0</v>
      </c>
    </row>
    <row r="81" spans="1:15" x14ac:dyDescent="0.2">
      <c r="A81" t="s">
        <v>47</v>
      </c>
      <c r="O81">
        <f t="shared" si="1"/>
        <v>0</v>
      </c>
    </row>
    <row r="82" spans="1:15" x14ac:dyDescent="0.2">
      <c r="A82" t="s">
        <v>47</v>
      </c>
      <c r="O82">
        <f t="shared" si="1"/>
        <v>0</v>
      </c>
    </row>
    <row r="83" spans="1:15" x14ac:dyDescent="0.2">
      <c r="A83" t="s">
        <v>47</v>
      </c>
      <c r="O83">
        <f t="shared" si="1"/>
        <v>0</v>
      </c>
    </row>
    <row r="84" spans="1:15" x14ac:dyDescent="0.2">
      <c r="A84" t="s">
        <v>47</v>
      </c>
      <c r="O84">
        <f t="shared" si="1"/>
        <v>0</v>
      </c>
    </row>
    <row r="85" spans="1:15" x14ac:dyDescent="0.2">
      <c r="A85" t="s">
        <v>47</v>
      </c>
      <c r="O85">
        <f t="shared" si="1"/>
        <v>0</v>
      </c>
    </row>
    <row r="86" spans="1:15" x14ac:dyDescent="0.2">
      <c r="A86" t="s">
        <v>47</v>
      </c>
      <c r="O86">
        <f t="shared" si="1"/>
        <v>0</v>
      </c>
    </row>
    <row r="87" spans="1:15" x14ac:dyDescent="0.2">
      <c r="A87" t="s">
        <v>47</v>
      </c>
      <c r="O87">
        <f t="shared" si="1"/>
        <v>0</v>
      </c>
    </row>
    <row r="88" spans="1:15" x14ac:dyDescent="0.2">
      <c r="A88" t="s">
        <v>47</v>
      </c>
      <c r="O88">
        <f t="shared" si="1"/>
        <v>0</v>
      </c>
    </row>
    <row r="89" spans="1:15" x14ac:dyDescent="0.2">
      <c r="A89" t="s">
        <v>47</v>
      </c>
      <c r="O89">
        <f t="shared" si="1"/>
        <v>0</v>
      </c>
    </row>
    <row r="90" spans="1:15" x14ac:dyDescent="0.2">
      <c r="A90" t="s">
        <v>47</v>
      </c>
      <c r="O90">
        <f t="shared" si="1"/>
        <v>0</v>
      </c>
    </row>
    <row r="91" spans="1:15" x14ac:dyDescent="0.2">
      <c r="A91" t="s">
        <v>47</v>
      </c>
      <c r="O91">
        <f t="shared" si="1"/>
        <v>0</v>
      </c>
    </row>
    <row r="92" spans="1:15" x14ac:dyDescent="0.2">
      <c r="A92" t="s">
        <v>47</v>
      </c>
      <c r="O92">
        <f t="shared" si="1"/>
        <v>0</v>
      </c>
    </row>
    <row r="93" spans="1:15" x14ac:dyDescent="0.2">
      <c r="A93" t="s">
        <v>47</v>
      </c>
      <c r="O93">
        <f t="shared" si="1"/>
        <v>0</v>
      </c>
    </row>
    <row r="94" spans="1:15" x14ac:dyDescent="0.2">
      <c r="A94" t="s">
        <v>47</v>
      </c>
      <c r="O94">
        <f t="shared" si="1"/>
        <v>0</v>
      </c>
    </row>
    <row r="95" spans="1:15" x14ac:dyDescent="0.2">
      <c r="A95" t="s">
        <v>47</v>
      </c>
      <c r="O95">
        <f t="shared" si="1"/>
        <v>0</v>
      </c>
    </row>
    <row r="96" spans="1:15" x14ac:dyDescent="0.2">
      <c r="A96" t="s">
        <v>47</v>
      </c>
      <c r="O96">
        <f t="shared" si="1"/>
        <v>0</v>
      </c>
    </row>
    <row r="97" spans="1:15" x14ac:dyDescent="0.2">
      <c r="A97" t="s">
        <v>47</v>
      </c>
      <c r="O97">
        <f t="shared" si="1"/>
        <v>0</v>
      </c>
    </row>
    <row r="98" spans="1:15" x14ac:dyDescent="0.2">
      <c r="A98" t="s">
        <v>47</v>
      </c>
      <c r="O98">
        <f t="shared" si="1"/>
        <v>0</v>
      </c>
    </row>
    <row r="99" spans="1:15" x14ac:dyDescent="0.2">
      <c r="A99" t="s">
        <v>47</v>
      </c>
      <c r="O99">
        <f t="shared" si="1"/>
        <v>0</v>
      </c>
    </row>
    <row r="100" spans="1:15" x14ac:dyDescent="0.2">
      <c r="A100" t="s">
        <v>47</v>
      </c>
      <c r="O100">
        <f t="shared" si="1"/>
        <v>0</v>
      </c>
    </row>
    <row r="101" spans="1:15" x14ac:dyDescent="0.2">
      <c r="A101" t="s">
        <v>47</v>
      </c>
      <c r="O101">
        <f t="shared" si="1"/>
        <v>0</v>
      </c>
    </row>
    <row r="102" spans="1:15" x14ac:dyDescent="0.2">
      <c r="A102" t="s">
        <v>47</v>
      </c>
      <c r="O102">
        <f t="shared" si="1"/>
        <v>0</v>
      </c>
    </row>
    <row r="103" spans="1:15" x14ac:dyDescent="0.2">
      <c r="A103" t="s">
        <v>47</v>
      </c>
      <c r="O103">
        <f t="shared" si="1"/>
        <v>0</v>
      </c>
    </row>
    <row r="104" spans="1:15" x14ac:dyDescent="0.2">
      <c r="A104" t="s">
        <v>47</v>
      </c>
      <c r="O104">
        <f t="shared" si="1"/>
        <v>0</v>
      </c>
    </row>
    <row r="105" spans="1:15" x14ac:dyDescent="0.2">
      <c r="A105" t="s">
        <v>47</v>
      </c>
      <c r="O105">
        <f t="shared" si="1"/>
        <v>0</v>
      </c>
    </row>
    <row r="106" spans="1:15" x14ac:dyDescent="0.2">
      <c r="A106" t="s">
        <v>47</v>
      </c>
      <c r="O106">
        <f t="shared" si="1"/>
        <v>0</v>
      </c>
    </row>
    <row r="107" spans="1:15" x14ac:dyDescent="0.2">
      <c r="A107" t="s">
        <v>47</v>
      </c>
      <c r="O107">
        <f t="shared" si="1"/>
        <v>0</v>
      </c>
    </row>
    <row r="108" spans="1:15" x14ac:dyDescent="0.2">
      <c r="A108" t="s">
        <v>47</v>
      </c>
      <c r="O108">
        <f t="shared" si="1"/>
        <v>0</v>
      </c>
    </row>
    <row r="109" spans="1:15" x14ac:dyDescent="0.2">
      <c r="A109" t="s">
        <v>47</v>
      </c>
      <c r="O109">
        <f t="shared" si="1"/>
        <v>0</v>
      </c>
    </row>
    <row r="110" spans="1:15" x14ac:dyDescent="0.2">
      <c r="A110" t="s">
        <v>47</v>
      </c>
      <c r="O110">
        <f t="shared" si="1"/>
        <v>0</v>
      </c>
    </row>
    <row r="111" spans="1:15" x14ac:dyDescent="0.2">
      <c r="A111" t="s">
        <v>47</v>
      </c>
      <c r="O111">
        <f t="shared" si="1"/>
        <v>0</v>
      </c>
    </row>
    <row r="112" spans="1:15" x14ac:dyDescent="0.2">
      <c r="A112" t="s">
        <v>47</v>
      </c>
      <c r="O112">
        <f t="shared" si="1"/>
        <v>0</v>
      </c>
    </row>
    <row r="113" spans="1:15" x14ac:dyDescent="0.2">
      <c r="A113" t="s">
        <v>47</v>
      </c>
      <c r="O113">
        <f t="shared" si="1"/>
        <v>0</v>
      </c>
    </row>
    <row r="114" spans="1:15" x14ac:dyDescent="0.2">
      <c r="A114" t="s">
        <v>47</v>
      </c>
      <c r="O114">
        <f t="shared" si="1"/>
        <v>0</v>
      </c>
    </row>
    <row r="115" spans="1:15" x14ac:dyDescent="0.2">
      <c r="A115" t="s">
        <v>47</v>
      </c>
      <c r="O115">
        <f t="shared" si="1"/>
        <v>0</v>
      </c>
    </row>
    <row r="116" spans="1:15" x14ac:dyDescent="0.2">
      <c r="A116" t="s">
        <v>47</v>
      </c>
      <c r="O116">
        <f t="shared" si="1"/>
        <v>0</v>
      </c>
    </row>
    <row r="117" spans="1:15" x14ac:dyDescent="0.2">
      <c r="A117" t="s">
        <v>47</v>
      </c>
      <c r="O117">
        <f t="shared" si="1"/>
        <v>0</v>
      </c>
    </row>
    <row r="118" spans="1:15" x14ac:dyDescent="0.2">
      <c r="A118" t="s">
        <v>47</v>
      </c>
      <c r="O118">
        <f t="shared" si="1"/>
        <v>0</v>
      </c>
    </row>
    <row r="119" spans="1:15" x14ac:dyDescent="0.2">
      <c r="A119" t="s">
        <v>47</v>
      </c>
      <c r="O119">
        <f t="shared" si="1"/>
        <v>0</v>
      </c>
    </row>
    <row r="120" spans="1:15" x14ac:dyDescent="0.2">
      <c r="A120" t="s">
        <v>47</v>
      </c>
      <c r="O120">
        <f t="shared" si="1"/>
        <v>0</v>
      </c>
    </row>
    <row r="121" spans="1:15" x14ac:dyDescent="0.2">
      <c r="A121" t="s">
        <v>47</v>
      </c>
      <c r="O121">
        <f t="shared" si="1"/>
        <v>0</v>
      </c>
    </row>
    <row r="122" spans="1:15" x14ac:dyDescent="0.2">
      <c r="A122" t="s">
        <v>47</v>
      </c>
      <c r="O122">
        <f t="shared" si="1"/>
        <v>0</v>
      </c>
    </row>
    <row r="123" spans="1:15" x14ac:dyDescent="0.2">
      <c r="A123" t="s">
        <v>47</v>
      </c>
      <c r="O123">
        <f t="shared" si="1"/>
        <v>0</v>
      </c>
    </row>
    <row r="124" spans="1:15" x14ac:dyDescent="0.2">
      <c r="A124" t="s">
        <v>47</v>
      </c>
      <c r="O124">
        <f t="shared" si="1"/>
        <v>0</v>
      </c>
    </row>
    <row r="125" spans="1:15" x14ac:dyDescent="0.2">
      <c r="A125" t="s">
        <v>47</v>
      </c>
      <c r="O125">
        <f t="shared" si="1"/>
        <v>0</v>
      </c>
    </row>
    <row r="126" spans="1:15" x14ac:dyDescent="0.2">
      <c r="A126" t="s">
        <v>47</v>
      </c>
      <c r="O126">
        <f t="shared" si="1"/>
        <v>0</v>
      </c>
    </row>
    <row r="127" spans="1:15" x14ac:dyDescent="0.2">
      <c r="A127" t="s">
        <v>47</v>
      </c>
      <c r="O127">
        <f t="shared" si="1"/>
        <v>0</v>
      </c>
    </row>
    <row r="128" spans="1:15" x14ac:dyDescent="0.2">
      <c r="A128" t="s">
        <v>47</v>
      </c>
      <c r="O128">
        <f t="shared" si="1"/>
        <v>0</v>
      </c>
    </row>
    <row r="129" spans="1:16" x14ac:dyDescent="0.2">
      <c r="A129" s="1" t="s">
        <v>53</v>
      </c>
      <c r="B129">
        <f>SUM(B3:B128)</f>
        <v>0</v>
      </c>
      <c r="C129">
        <f t="shared" ref="C129:O129" si="2">SUM(C3:C128)</f>
        <v>0</v>
      </c>
      <c r="D129">
        <f t="shared" si="2"/>
        <v>0</v>
      </c>
      <c r="E129">
        <f t="shared" si="2"/>
        <v>0</v>
      </c>
      <c r="F129">
        <f t="shared" si="2"/>
        <v>0</v>
      </c>
      <c r="G129">
        <f t="shared" si="2"/>
        <v>0</v>
      </c>
      <c r="H129">
        <f t="shared" si="2"/>
        <v>0</v>
      </c>
      <c r="I129">
        <f t="shared" si="2"/>
        <v>0</v>
      </c>
      <c r="J129">
        <f t="shared" si="2"/>
        <v>0</v>
      </c>
      <c r="K129">
        <f t="shared" si="2"/>
        <v>0</v>
      </c>
      <c r="L129">
        <f t="shared" si="2"/>
        <v>0</v>
      </c>
      <c r="M129">
        <f t="shared" si="2"/>
        <v>0</v>
      </c>
      <c r="N129">
        <f t="shared" si="2"/>
        <v>0</v>
      </c>
      <c r="O129">
        <f t="shared" si="2"/>
        <v>0</v>
      </c>
      <c r="P129">
        <f>SUM(B129:N129)</f>
        <v>0</v>
      </c>
    </row>
    <row r="130" spans="1:16" x14ac:dyDescent="0.2">
      <c r="A130" t="s">
        <v>48</v>
      </c>
      <c r="B130">
        <f>'DISTRICT DATA'!B48</f>
        <v>0</v>
      </c>
      <c r="C130">
        <f>'DISTRICT DATA'!C48</f>
        <v>0</v>
      </c>
      <c r="D130">
        <f>'DISTRICT DATA'!D48</f>
        <v>0</v>
      </c>
      <c r="E130">
        <f>'DISTRICT DATA'!E48</f>
        <v>0</v>
      </c>
      <c r="F130">
        <f>'DISTRICT DATA'!F48</f>
        <v>0</v>
      </c>
      <c r="G130">
        <f>'DISTRICT DATA'!G48</f>
        <v>0</v>
      </c>
      <c r="H130">
        <f>'DISTRICT DATA'!H48</f>
        <v>0</v>
      </c>
      <c r="I130">
        <f>'DISTRICT DATA'!I48</f>
        <v>0</v>
      </c>
      <c r="J130">
        <f>'DISTRICT DATA'!J48</f>
        <v>0</v>
      </c>
      <c r="K130">
        <f>'DISTRICT DATA'!K48</f>
        <v>0</v>
      </c>
      <c r="L130">
        <f>'DISTRICT DATA'!L48</f>
        <v>0</v>
      </c>
      <c r="M130">
        <f>'DISTRICT DATA'!M48</f>
        <v>0</v>
      </c>
      <c r="N130">
        <f>'DISTRICT DATA'!N48</f>
        <v>0</v>
      </c>
      <c r="O130">
        <f>SUM(B130:N130)</f>
        <v>0</v>
      </c>
    </row>
    <row r="131" spans="1:16" x14ac:dyDescent="0.2">
      <c r="A131" t="s">
        <v>49</v>
      </c>
      <c r="B131" t="e">
        <f>B129/B130</f>
        <v>#DIV/0!</v>
      </c>
      <c r="C131" s="5" t="e">
        <f t="shared" ref="C131:O131" si="3">C129/C130</f>
        <v>#DIV/0!</v>
      </c>
      <c r="D131" s="5" t="e">
        <f t="shared" si="3"/>
        <v>#DIV/0!</v>
      </c>
      <c r="E131" s="5" t="e">
        <f t="shared" si="3"/>
        <v>#DIV/0!</v>
      </c>
      <c r="F131" s="5" t="e">
        <f t="shared" si="3"/>
        <v>#DIV/0!</v>
      </c>
      <c r="G131" s="5" t="e">
        <f t="shared" si="3"/>
        <v>#DIV/0!</v>
      </c>
      <c r="H131" s="5" t="e">
        <f t="shared" si="3"/>
        <v>#DIV/0!</v>
      </c>
      <c r="I131" s="5" t="e">
        <f t="shared" si="3"/>
        <v>#DIV/0!</v>
      </c>
      <c r="J131" s="5" t="e">
        <f t="shared" si="3"/>
        <v>#DIV/0!</v>
      </c>
      <c r="K131" s="5" t="e">
        <f t="shared" si="3"/>
        <v>#DIV/0!</v>
      </c>
      <c r="L131" s="5" t="e">
        <f t="shared" si="3"/>
        <v>#DIV/0!</v>
      </c>
      <c r="M131" s="5" t="e">
        <f t="shared" si="3"/>
        <v>#DIV/0!</v>
      </c>
      <c r="N131" s="5" t="e">
        <f t="shared" si="3"/>
        <v>#DIV/0!</v>
      </c>
      <c r="O131" s="5" t="e">
        <f t="shared" si="3"/>
        <v>#DIV/0!</v>
      </c>
    </row>
    <row r="132" spans="1:16" x14ac:dyDescent="0.2">
      <c r="A132" t="s">
        <v>50</v>
      </c>
      <c r="C132" s="5" t="e">
        <f>(C129/B129)-1</f>
        <v>#DIV/0!</v>
      </c>
      <c r="D132" s="5" t="e">
        <f t="shared" ref="D132:N132" si="4">(D129/C129)-1</f>
        <v>#DIV/0!</v>
      </c>
      <c r="E132" s="5" t="e">
        <f t="shared" si="4"/>
        <v>#DIV/0!</v>
      </c>
      <c r="F132" s="5" t="e">
        <f t="shared" si="4"/>
        <v>#DIV/0!</v>
      </c>
      <c r="G132" s="5" t="e">
        <f t="shared" si="4"/>
        <v>#DIV/0!</v>
      </c>
      <c r="H132" s="5" t="e">
        <f t="shared" si="4"/>
        <v>#DIV/0!</v>
      </c>
      <c r="I132" s="5" t="e">
        <f t="shared" si="4"/>
        <v>#DIV/0!</v>
      </c>
      <c r="J132" s="5" t="e">
        <f t="shared" si="4"/>
        <v>#DIV/0!</v>
      </c>
      <c r="K132" s="5" t="e">
        <f t="shared" si="4"/>
        <v>#DIV/0!</v>
      </c>
      <c r="L132" s="5" t="e">
        <f t="shared" si="4"/>
        <v>#DIV/0!</v>
      </c>
      <c r="M132" s="5" t="e">
        <f t="shared" si="4"/>
        <v>#DIV/0!</v>
      </c>
      <c r="N132" s="5" t="e">
        <f t="shared" si="4"/>
        <v>#DIV/0!</v>
      </c>
    </row>
    <row r="133" spans="1:16" x14ac:dyDescent="0.2">
      <c r="A133" s="3" t="s">
        <v>56</v>
      </c>
      <c r="B133" s="6">
        <f>B129</f>
        <v>0</v>
      </c>
      <c r="C133" s="6">
        <f t="shared" ref="C133:G133" si="5">C129</f>
        <v>0</v>
      </c>
      <c r="D133" s="6">
        <f t="shared" si="5"/>
        <v>0</v>
      </c>
      <c r="E133" s="6">
        <f t="shared" si="5"/>
        <v>0</v>
      </c>
      <c r="F133" s="6">
        <f t="shared" si="5"/>
        <v>0</v>
      </c>
      <c r="G133" s="6">
        <f t="shared" si="5"/>
        <v>0</v>
      </c>
      <c r="H133" s="6">
        <f>G133*0.85</f>
        <v>0</v>
      </c>
      <c r="I133" s="6">
        <f t="shared" ref="I133:N134" si="6">H133*0.85</f>
        <v>0</v>
      </c>
      <c r="J133" s="6">
        <f t="shared" si="6"/>
        <v>0</v>
      </c>
      <c r="K133" s="6">
        <f t="shared" si="6"/>
        <v>0</v>
      </c>
      <c r="L133" s="6">
        <f t="shared" si="6"/>
        <v>0</v>
      </c>
      <c r="M133" s="6">
        <f t="shared" si="6"/>
        <v>0</v>
      </c>
      <c r="N133" s="6">
        <f t="shared" si="6"/>
        <v>0</v>
      </c>
      <c r="O133" s="6">
        <f>SUM(B133:N133)</f>
        <v>0</v>
      </c>
    </row>
    <row r="134" spans="1:16" x14ac:dyDescent="0.2">
      <c r="A134" s="3" t="s">
        <v>122</v>
      </c>
      <c r="B134">
        <f>B129</f>
        <v>0</v>
      </c>
      <c r="C134">
        <f t="shared" ref="C134:F134" si="7">C129</f>
        <v>0</v>
      </c>
      <c r="D134">
        <f t="shared" si="7"/>
        <v>0</v>
      </c>
      <c r="E134">
        <f t="shared" si="7"/>
        <v>0</v>
      </c>
      <c r="F134">
        <f t="shared" si="7"/>
        <v>0</v>
      </c>
      <c r="G134" s="6">
        <f>G130*0.5</f>
        <v>0</v>
      </c>
      <c r="H134" s="6">
        <f>G134*0.85</f>
        <v>0</v>
      </c>
      <c r="I134" s="6">
        <f t="shared" si="6"/>
        <v>0</v>
      </c>
      <c r="J134" s="6">
        <f t="shared" si="6"/>
        <v>0</v>
      </c>
      <c r="K134" s="6">
        <f t="shared" si="6"/>
        <v>0</v>
      </c>
      <c r="L134" s="6">
        <f t="shared" si="6"/>
        <v>0</v>
      </c>
      <c r="M134" s="6">
        <f t="shared" si="6"/>
        <v>0</v>
      </c>
      <c r="N134" s="6">
        <f t="shared" si="6"/>
        <v>0</v>
      </c>
      <c r="O134" s="6">
        <f>SUM(G134:N134)</f>
        <v>0</v>
      </c>
    </row>
    <row r="136" spans="1:16" x14ac:dyDescent="0.2">
      <c r="H136" s="18" t="s">
        <v>147</v>
      </c>
      <c r="I136" s="18" t="s">
        <v>148</v>
      </c>
      <c r="J136" s="18" t="s">
        <v>149</v>
      </c>
      <c r="K136" s="18" t="s">
        <v>150</v>
      </c>
      <c r="L136" s="18" t="s">
        <v>151</v>
      </c>
      <c r="M136" s="18" t="s">
        <v>152</v>
      </c>
      <c r="N136" s="18" t="s">
        <v>153</v>
      </c>
      <c r="O136" s="18" t="s">
        <v>7</v>
      </c>
    </row>
    <row r="137" spans="1:16" x14ac:dyDescent="0.2">
      <c r="A137" t="s">
        <v>51</v>
      </c>
      <c r="O137">
        <f>SUM(H137:N137)</f>
        <v>0</v>
      </c>
    </row>
    <row r="138" spans="1:16" x14ac:dyDescent="0.2">
      <c r="A138" t="s">
        <v>52</v>
      </c>
      <c r="O138">
        <f>SUM(H138:N138)/2</f>
        <v>0</v>
      </c>
    </row>
    <row r="139" spans="1:16" x14ac:dyDescent="0.2">
      <c r="A139" t="s">
        <v>57</v>
      </c>
      <c r="O139">
        <f>SUM(O137:O138)</f>
        <v>0</v>
      </c>
    </row>
    <row r="141" spans="1:16" x14ac:dyDescent="0.2">
      <c r="A141" t="s">
        <v>93</v>
      </c>
      <c r="O141">
        <f>O129+O139</f>
        <v>0</v>
      </c>
    </row>
    <row r="142" spans="1:16" x14ac:dyDescent="0.2">
      <c r="A142" t="s">
        <v>27</v>
      </c>
      <c r="B142">
        <f>SUM(H129:N129)+O139</f>
        <v>0</v>
      </c>
    </row>
  </sheetData>
  <mergeCells count="1">
    <mergeCell ref="A1:O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17BF9B-5A91-4545-9AAA-69E18043E683}">
  <dimension ref="A1:P142"/>
  <sheetViews>
    <sheetView zoomScale="91" workbookViewId="0">
      <pane ySplit="2" topLeftCell="A3" activePane="bottomLeft" state="frozen"/>
      <selection pane="bottomLeft" activeCell="A5" sqref="A3:A5"/>
    </sheetView>
  </sheetViews>
  <sheetFormatPr baseColWidth="10" defaultRowHeight="16" x14ac:dyDescent="0.2"/>
  <cols>
    <col min="1" max="1" width="29" bestFit="1" customWidth="1"/>
  </cols>
  <sheetData>
    <row r="1" spans="1:15" x14ac:dyDescent="0.2">
      <c r="A1" s="19" t="s">
        <v>158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</row>
    <row r="2" spans="1:15" x14ac:dyDescent="0.2">
      <c r="A2" s="17" t="s">
        <v>47</v>
      </c>
      <c r="B2" s="17" t="s">
        <v>34</v>
      </c>
      <c r="C2" s="17" t="s">
        <v>129</v>
      </c>
      <c r="D2" s="17" t="s">
        <v>130</v>
      </c>
      <c r="E2" s="17" t="s">
        <v>131</v>
      </c>
      <c r="F2" s="17" t="s">
        <v>132</v>
      </c>
      <c r="G2" s="17" t="s">
        <v>133</v>
      </c>
      <c r="H2" s="17" t="s">
        <v>147</v>
      </c>
      <c r="I2" s="17" t="s">
        <v>148</v>
      </c>
      <c r="J2" s="17" t="s">
        <v>149</v>
      </c>
      <c r="K2" s="17" t="s">
        <v>150</v>
      </c>
      <c r="L2" s="17" t="s">
        <v>151</v>
      </c>
      <c r="M2" s="17" t="s">
        <v>152</v>
      </c>
      <c r="N2" s="17" t="s">
        <v>153</v>
      </c>
      <c r="O2" s="17" t="s">
        <v>7</v>
      </c>
    </row>
    <row r="3" spans="1:15" x14ac:dyDescent="0.2">
      <c r="A3" t="s">
        <v>47</v>
      </c>
      <c r="O3">
        <f>SUM(B3:N3)</f>
        <v>0</v>
      </c>
    </row>
    <row r="4" spans="1:15" x14ac:dyDescent="0.2">
      <c r="A4" t="s">
        <v>47</v>
      </c>
      <c r="I4" s="10"/>
      <c r="O4">
        <f t="shared" ref="O4:O67" si="0">SUM(B4:N4)</f>
        <v>0</v>
      </c>
    </row>
    <row r="5" spans="1:15" x14ac:dyDescent="0.2">
      <c r="A5" t="s">
        <v>47</v>
      </c>
      <c r="O5">
        <f t="shared" si="0"/>
        <v>0</v>
      </c>
    </row>
    <row r="6" spans="1:15" x14ac:dyDescent="0.2">
      <c r="A6" t="s">
        <v>47</v>
      </c>
      <c r="O6">
        <f t="shared" si="0"/>
        <v>0</v>
      </c>
    </row>
    <row r="7" spans="1:15" x14ac:dyDescent="0.2">
      <c r="A7" t="s">
        <v>47</v>
      </c>
      <c r="O7">
        <f t="shared" si="0"/>
        <v>0</v>
      </c>
    </row>
    <row r="8" spans="1:15" x14ac:dyDescent="0.2">
      <c r="A8" t="s">
        <v>47</v>
      </c>
      <c r="O8">
        <f t="shared" si="0"/>
        <v>0</v>
      </c>
    </row>
    <row r="9" spans="1:15" x14ac:dyDescent="0.2">
      <c r="A9" t="s">
        <v>47</v>
      </c>
      <c r="O9">
        <f t="shared" si="0"/>
        <v>0</v>
      </c>
    </row>
    <row r="10" spans="1:15" x14ac:dyDescent="0.2">
      <c r="A10" t="s">
        <v>47</v>
      </c>
      <c r="O10">
        <f t="shared" si="0"/>
        <v>0</v>
      </c>
    </row>
    <row r="11" spans="1:15" x14ac:dyDescent="0.2">
      <c r="A11" t="s">
        <v>47</v>
      </c>
      <c r="O11">
        <f t="shared" si="0"/>
        <v>0</v>
      </c>
    </row>
    <row r="12" spans="1:15" x14ac:dyDescent="0.2">
      <c r="A12" t="s">
        <v>47</v>
      </c>
      <c r="O12">
        <f t="shared" si="0"/>
        <v>0</v>
      </c>
    </row>
    <row r="13" spans="1:15" x14ac:dyDescent="0.2">
      <c r="A13" t="s">
        <v>47</v>
      </c>
      <c r="O13">
        <f t="shared" si="0"/>
        <v>0</v>
      </c>
    </row>
    <row r="14" spans="1:15" x14ac:dyDescent="0.2">
      <c r="A14" t="s">
        <v>47</v>
      </c>
      <c r="O14">
        <f t="shared" si="0"/>
        <v>0</v>
      </c>
    </row>
    <row r="15" spans="1:15" x14ac:dyDescent="0.2">
      <c r="A15" t="s">
        <v>47</v>
      </c>
      <c r="O15">
        <f t="shared" si="0"/>
        <v>0</v>
      </c>
    </row>
    <row r="16" spans="1:15" x14ac:dyDescent="0.2">
      <c r="A16" t="s">
        <v>47</v>
      </c>
      <c r="O16">
        <f t="shared" si="0"/>
        <v>0</v>
      </c>
    </row>
    <row r="17" spans="1:15" x14ac:dyDescent="0.2">
      <c r="A17" t="s">
        <v>47</v>
      </c>
      <c r="O17">
        <f t="shared" si="0"/>
        <v>0</v>
      </c>
    </row>
    <row r="18" spans="1:15" x14ac:dyDescent="0.2">
      <c r="A18" t="s">
        <v>47</v>
      </c>
      <c r="O18">
        <f t="shared" si="0"/>
        <v>0</v>
      </c>
    </row>
    <row r="19" spans="1:15" x14ac:dyDescent="0.2">
      <c r="A19" t="s">
        <v>47</v>
      </c>
      <c r="O19">
        <f t="shared" si="0"/>
        <v>0</v>
      </c>
    </row>
    <row r="20" spans="1:15" x14ac:dyDescent="0.2">
      <c r="A20" t="s">
        <v>47</v>
      </c>
      <c r="O20">
        <f t="shared" si="0"/>
        <v>0</v>
      </c>
    </row>
    <row r="21" spans="1:15" x14ac:dyDescent="0.2">
      <c r="A21" t="s">
        <v>47</v>
      </c>
      <c r="O21">
        <f t="shared" si="0"/>
        <v>0</v>
      </c>
    </row>
    <row r="22" spans="1:15" x14ac:dyDescent="0.2">
      <c r="A22" t="s">
        <v>47</v>
      </c>
      <c r="O22">
        <f t="shared" si="0"/>
        <v>0</v>
      </c>
    </row>
    <row r="23" spans="1:15" x14ac:dyDescent="0.2">
      <c r="A23" t="s">
        <v>47</v>
      </c>
      <c r="O23">
        <f t="shared" si="0"/>
        <v>0</v>
      </c>
    </row>
    <row r="24" spans="1:15" x14ac:dyDescent="0.2">
      <c r="A24" t="s">
        <v>47</v>
      </c>
      <c r="O24">
        <f t="shared" si="0"/>
        <v>0</v>
      </c>
    </row>
    <row r="25" spans="1:15" x14ac:dyDescent="0.2">
      <c r="A25" t="s">
        <v>47</v>
      </c>
      <c r="O25">
        <f t="shared" si="0"/>
        <v>0</v>
      </c>
    </row>
    <row r="26" spans="1:15" x14ac:dyDescent="0.2">
      <c r="A26" t="s">
        <v>47</v>
      </c>
      <c r="O26">
        <f t="shared" si="0"/>
        <v>0</v>
      </c>
    </row>
    <row r="27" spans="1:15" x14ac:dyDescent="0.2">
      <c r="A27" t="s">
        <v>47</v>
      </c>
      <c r="O27">
        <f t="shared" si="0"/>
        <v>0</v>
      </c>
    </row>
    <row r="28" spans="1:15" x14ac:dyDescent="0.2">
      <c r="A28" t="s">
        <v>47</v>
      </c>
      <c r="O28">
        <f t="shared" si="0"/>
        <v>0</v>
      </c>
    </row>
    <row r="29" spans="1:15" x14ac:dyDescent="0.2">
      <c r="A29" t="s">
        <v>47</v>
      </c>
      <c r="O29">
        <f t="shared" si="0"/>
        <v>0</v>
      </c>
    </row>
    <row r="30" spans="1:15" x14ac:dyDescent="0.2">
      <c r="A30" t="s">
        <v>47</v>
      </c>
      <c r="O30">
        <f t="shared" si="0"/>
        <v>0</v>
      </c>
    </row>
    <row r="31" spans="1:15" x14ac:dyDescent="0.2">
      <c r="A31" t="s">
        <v>47</v>
      </c>
      <c r="O31">
        <f t="shared" si="0"/>
        <v>0</v>
      </c>
    </row>
    <row r="32" spans="1:15" x14ac:dyDescent="0.2">
      <c r="A32" t="s">
        <v>47</v>
      </c>
      <c r="O32">
        <f t="shared" si="0"/>
        <v>0</v>
      </c>
    </row>
    <row r="33" spans="1:15" x14ac:dyDescent="0.2">
      <c r="A33" t="s">
        <v>47</v>
      </c>
      <c r="O33">
        <f t="shared" si="0"/>
        <v>0</v>
      </c>
    </row>
    <row r="34" spans="1:15" x14ac:dyDescent="0.2">
      <c r="A34" t="s">
        <v>47</v>
      </c>
      <c r="O34">
        <f t="shared" si="0"/>
        <v>0</v>
      </c>
    </row>
    <row r="35" spans="1:15" x14ac:dyDescent="0.2">
      <c r="A35" t="s">
        <v>47</v>
      </c>
      <c r="O35">
        <f t="shared" si="0"/>
        <v>0</v>
      </c>
    </row>
    <row r="36" spans="1:15" x14ac:dyDescent="0.2">
      <c r="A36" t="s">
        <v>47</v>
      </c>
      <c r="O36">
        <f t="shared" si="0"/>
        <v>0</v>
      </c>
    </row>
    <row r="37" spans="1:15" x14ac:dyDescent="0.2">
      <c r="A37" t="s">
        <v>47</v>
      </c>
      <c r="O37">
        <f t="shared" si="0"/>
        <v>0</v>
      </c>
    </row>
    <row r="38" spans="1:15" x14ac:dyDescent="0.2">
      <c r="A38" t="s">
        <v>47</v>
      </c>
      <c r="O38">
        <f t="shared" si="0"/>
        <v>0</v>
      </c>
    </row>
    <row r="39" spans="1:15" x14ac:dyDescent="0.2">
      <c r="A39" t="s">
        <v>47</v>
      </c>
      <c r="O39">
        <f t="shared" si="0"/>
        <v>0</v>
      </c>
    </row>
    <row r="40" spans="1:15" x14ac:dyDescent="0.2">
      <c r="A40" t="s">
        <v>47</v>
      </c>
      <c r="O40">
        <f t="shared" si="0"/>
        <v>0</v>
      </c>
    </row>
    <row r="41" spans="1:15" x14ac:dyDescent="0.2">
      <c r="A41" t="s">
        <v>47</v>
      </c>
      <c r="O41">
        <f t="shared" si="0"/>
        <v>0</v>
      </c>
    </row>
    <row r="42" spans="1:15" x14ac:dyDescent="0.2">
      <c r="A42" t="s">
        <v>47</v>
      </c>
      <c r="O42">
        <f t="shared" si="0"/>
        <v>0</v>
      </c>
    </row>
    <row r="43" spans="1:15" x14ac:dyDescent="0.2">
      <c r="A43" t="s">
        <v>47</v>
      </c>
      <c r="O43">
        <f t="shared" si="0"/>
        <v>0</v>
      </c>
    </row>
    <row r="44" spans="1:15" x14ac:dyDescent="0.2">
      <c r="A44" t="s">
        <v>47</v>
      </c>
      <c r="O44">
        <f t="shared" si="0"/>
        <v>0</v>
      </c>
    </row>
    <row r="45" spans="1:15" x14ac:dyDescent="0.2">
      <c r="A45" t="s">
        <v>47</v>
      </c>
      <c r="O45">
        <f t="shared" si="0"/>
        <v>0</v>
      </c>
    </row>
    <row r="46" spans="1:15" x14ac:dyDescent="0.2">
      <c r="A46" t="s">
        <v>47</v>
      </c>
      <c r="O46">
        <f t="shared" si="0"/>
        <v>0</v>
      </c>
    </row>
    <row r="47" spans="1:15" x14ac:dyDescent="0.2">
      <c r="A47" t="s">
        <v>47</v>
      </c>
      <c r="O47">
        <f t="shared" si="0"/>
        <v>0</v>
      </c>
    </row>
    <row r="48" spans="1:15" x14ac:dyDescent="0.2">
      <c r="A48" t="s">
        <v>47</v>
      </c>
      <c r="O48">
        <f t="shared" si="0"/>
        <v>0</v>
      </c>
    </row>
    <row r="49" spans="1:15" x14ac:dyDescent="0.2">
      <c r="A49" t="s">
        <v>47</v>
      </c>
      <c r="O49">
        <f t="shared" si="0"/>
        <v>0</v>
      </c>
    </row>
    <row r="50" spans="1:15" x14ac:dyDescent="0.2">
      <c r="A50" t="s">
        <v>47</v>
      </c>
      <c r="O50">
        <f t="shared" si="0"/>
        <v>0</v>
      </c>
    </row>
    <row r="51" spans="1:15" x14ac:dyDescent="0.2">
      <c r="A51" t="s">
        <v>47</v>
      </c>
      <c r="O51">
        <f t="shared" si="0"/>
        <v>0</v>
      </c>
    </row>
    <row r="52" spans="1:15" x14ac:dyDescent="0.2">
      <c r="A52" t="s">
        <v>47</v>
      </c>
      <c r="O52">
        <f t="shared" si="0"/>
        <v>0</v>
      </c>
    </row>
    <row r="53" spans="1:15" x14ac:dyDescent="0.2">
      <c r="A53" t="s">
        <v>47</v>
      </c>
      <c r="O53">
        <f t="shared" si="0"/>
        <v>0</v>
      </c>
    </row>
    <row r="54" spans="1:15" x14ac:dyDescent="0.2">
      <c r="A54" t="s">
        <v>47</v>
      </c>
      <c r="O54">
        <f t="shared" si="0"/>
        <v>0</v>
      </c>
    </row>
    <row r="55" spans="1:15" x14ac:dyDescent="0.2">
      <c r="A55" t="s">
        <v>47</v>
      </c>
      <c r="O55">
        <f t="shared" si="0"/>
        <v>0</v>
      </c>
    </row>
    <row r="56" spans="1:15" x14ac:dyDescent="0.2">
      <c r="A56" t="s">
        <v>47</v>
      </c>
      <c r="O56">
        <f t="shared" si="0"/>
        <v>0</v>
      </c>
    </row>
    <row r="57" spans="1:15" x14ac:dyDescent="0.2">
      <c r="A57" t="s">
        <v>47</v>
      </c>
      <c r="O57">
        <f t="shared" si="0"/>
        <v>0</v>
      </c>
    </row>
    <row r="58" spans="1:15" x14ac:dyDescent="0.2">
      <c r="A58" t="s">
        <v>47</v>
      </c>
      <c r="O58">
        <f t="shared" si="0"/>
        <v>0</v>
      </c>
    </row>
    <row r="59" spans="1:15" x14ac:dyDescent="0.2">
      <c r="A59" t="s">
        <v>47</v>
      </c>
      <c r="O59">
        <f t="shared" si="0"/>
        <v>0</v>
      </c>
    </row>
    <row r="60" spans="1:15" x14ac:dyDescent="0.2">
      <c r="A60" t="s">
        <v>47</v>
      </c>
      <c r="O60">
        <f t="shared" si="0"/>
        <v>0</v>
      </c>
    </row>
    <row r="61" spans="1:15" x14ac:dyDescent="0.2">
      <c r="A61" t="s">
        <v>47</v>
      </c>
      <c r="O61">
        <f t="shared" si="0"/>
        <v>0</v>
      </c>
    </row>
    <row r="62" spans="1:15" x14ac:dyDescent="0.2">
      <c r="A62" t="s">
        <v>47</v>
      </c>
      <c r="O62">
        <f t="shared" si="0"/>
        <v>0</v>
      </c>
    </row>
    <row r="63" spans="1:15" x14ac:dyDescent="0.2">
      <c r="A63" t="s">
        <v>47</v>
      </c>
      <c r="O63">
        <f t="shared" si="0"/>
        <v>0</v>
      </c>
    </row>
    <row r="64" spans="1:15" x14ac:dyDescent="0.2">
      <c r="A64" t="s">
        <v>47</v>
      </c>
      <c r="O64">
        <f t="shared" si="0"/>
        <v>0</v>
      </c>
    </row>
    <row r="65" spans="1:15" x14ac:dyDescent="0.2">
      <c r="A65" t="s">
        <v>47</v>
      </c>
      <c r="O65">
        <f t="shared" si="0"/>
        <v>0</v>
      </c>
    </row>
    <row r="66" spans="1:15" x14ac:dyDescent="0.2">
      <c r="A66" t="s">
        <v>47</v>
      </c>
      <c r="O66">
        <f t="shared" si="0"/>
        <v>0</v>
      </c>
    </row>
    <row r="67" spans="1:15" x14ac:dyDescent="0.2">
      <c r="A67" t="s">
        <v>47</v>
      </c>
      <c r="O67">
        <f t="shared" si="0"/>
        <v>0</v>
      </c>
    </row>
    <row r="68" spans="1:15" x14ac:dyDescent="0.2">
      <c r="A68" t="s">
        <v>47</v>
      </c>
      <c r="O68">
        <f t="shared" ref="O68:O128" si="1">SUM(B68:N68)</f>
        <v>0</v>
      </c>
    </row>
    <row r="69" spans="1:15" x14ac:dyDescent="0.2">
      <c r="A69" t="s">
        <v>47</v>
      </c>
      <c r="O69">
        <f t="shared" si="1"/>
        <v>0</v>
      </c>
    </row>
    <row r="70" spans="1:15" x14ac:dyDescent="0.2">
      <c r="A70" t="s">
        <v>47</v>
      </c>
      <c r="O70">
        <f t="shared" si="1"/>
        <v>0</v>
      </c>
    </row>
    <row r="71" spans="1:15" x14ac:dyDescent="0.2">
      <c r="A71" t="s">
        <v>47</v>
      </c>
      <c r="O71">
        <f t="shared" si="1"/>
        <v>0</v>
      </c>
    </row>
    <row r="72" spans="1:15" x14ac:dyDescent="0.2">
      <c r="A72" t="s">
        <v>47</v>
      </c>
      <c r="O72">
        <f t="shared" si="1"/>
        <v>0</v>
      </c>
    </row>
    <row r="73" spans="1:15" x14ac:dyDescent="0.2">
      <c r="A73" t="s">
        <v>47</v>
      </c>
      <c r="O73">
        <f t="shared" si="1"/>
        <v>0</v>
      </c>
    </row>
    <row r="74" spans="1:15" x14ac:dyDescent="0.2">
      <c r="A74" t="s">
        <v>47</v>
      </c>
      <c r="O74">
        <f t="shared" si="1"/>
        <v>0</v>
      </c>
    </row>
    <row r="75" spans="1:15" x14ac:dyDescent="0.2">
      <c r="A75" t="s">
        <v>47</v>
      </c>
      <c r="O75">
        <f t="shared" si="1"/>
        <v>0</v>
      </c>
    </row>
    <row r="76" spans="1:15" x14ac:dyDescent="0.2">
      <c r="A76" t="s">
        <v>47</v>
      </c>
      <c r="O76">
        <f t="shared" si="1"/>
        <v>0</v>
      </c>
    </row>
    <row r="77" spans="1:15" x14ac:dyDescent="0.2">
      <c r="A77" t="s">
        <v>47</v>
      </c>
      <c r="O77">
        <f t="shared" si="1"/>
        <v>0</v>
      </c>
    </row>
    <row r="78" spans="1:15" x14ac:dyDescent="0.2">
      <c r="A78" t="s">
        <v>47</v>
      </c>
      <c r="O78">
        <f t="shared" si="1"/>
        <v>0</v>
      </c>
    </row>
    <row r="79" spans="1:15" x14ac:dyDescent="0.2">
      <c r="A79" t="s">
        <v>47</v>
      </c>
      <c r="O79">
        <f t="shared" si="1"/>
        <v>0</v>
      </c>
    </row>
    <row r="80" spans="1:15" x14ac:dyDescent="0.2">
      <c r="A80" t="s">
        <v>47</v>
      </c>
      <c r="O80">
        <f t="shared" si="1"/>
        <v>0</v>
      </c>
    </row>
    <row r="81" spans="1:15" x14ac:dyDescent="0.2">
      <c r="A81" t="s">
        <v>47</v>
      </c>
      <c r="O81">
        <f t="shared" si="1"/>
        <v>0</v>
      </c>
    </row>
    <row r="82" spans="1:15" x14ac:dyDescent="0.2">
      <c r="A82" t="s">
        <v>47</v>
      </c>
      <c r="O82">
        <f t="shared" si="1"/>
        <v>0</v>
      </c>
    </row>
    <row r="83" spans="1:15" x14ac:dyDescent="0.2">
      <c r="A83" t="s">
        <v>47</v>
      </c>
      <c r="O83">
        <f t="shared" si="1"/>
        <v>0</v>
      </c>
    </row>
    <row r="84" spans="1:15" x14ac:dyDescent="0.2">
      <c r="A84" t="s">
        <v>47</v>
      </c>
      <c r="O84">
        <f t="shared" si="1"/>
        <v>0</v>
      </c>
    </row>
    <row r="85" spans="1:15" x14ac:dyDescent="0.2">
      <c r="A85" t="s">
        <v>47</v>
      </c>
      <c r="O85">
        <f t="shared" si="1"/>
        <v>0</v>
      </c>
    </row>
    <row r="86" spans="1:15" x14ac:dyDescent="0.2">
      <c r="A86" t="s">
        <v>47</v>
      </c>
      <c r="O86">
        <f t="shared" si="1"/>
        <v>0</v>
      </c>
    </row>
    <row r="87" spans="1:15" x14ac:dyDescent="0.2">
      <c r="A87" t="s">
        <v>47</v>
      </c>
      <c r="O87">
        <f t="shared" si="1"/>
        <v>0</v>
      </c>
    </row>
    <row r="88" spans="1:15" x14ac:dyDescent="0.2">
      <c r="A88" t="s">
        <v>47</v>
      </c>
      <c r="O88">
        <f t="shared" si="1"/>
        <v>0</v>
      </c>
    </row>
    <row r="89" spans="1:15" x14ac:dyDescent="0.2">
      <c r="A89" t="s">
        <v>47</v>
      </c>
      <c r="O89">
        <f t="shared" si="1"/>
        <v>0</v>
      </c>
    </row>
    <row r="90" spans="1:15" x14ac:dyDescent="0.2">
      <c r="A90" t="s">
        <v>47</v>
      </c>
      <c r="O90">
        <f t="shared" si="1"/>
        <v>0</v>
      </c>
    </row>
    <row r="91" spans="1:15" x14ac:dyDescent="0.2">
      <c r="A91" t="s">
        <v>47</v>
      </c>
      <c r="O91">
        <f t="shared" si="1"/>
        <v>0</v>
      </c>
    </row>
    <row r="92" spans="1:15" x14ac:dyDescent="0.2">
      <c r="A92" t="s">
        <v>47</v>
      </c>
      <c r="O92">
        <f t="shared" si="1"/>
        <v>0</v>
      </c>
    </row>
    <row r="93" spans="1:15" x14ac:dyDescent="0.2">
      <c r="A93" t="s">
        <v>47</v>
      </c>
      <c r="O93">
        <f t="shared" si="1"/>
        <v>0</v>
      </c>
    </row>
    <row r="94" spans="1:15" x14ac:dyDescent="0.2">
      <c r="A94" t="s">
        <v>47</v>
      </c>
      <c r="O94">
        <f t="shared" si="1"/>
        <v>0</v>
      </c>
    </row>
    <row r="95" spans="1:15" x14ac:dyDescent="0.2">
      <c r="A95" t="s">
        <v>47</v>
      </c>
      <c r="O95">
        <f t="shared" si="1"/>
        <v>0</v>
      </c>
    </row>
    <row r="96" spans="1:15" x14ac:dyDescent="0.2">
      <c r="A96" t="s">
        <v>47</v>
      </c>
      <c r="O96">
        <f t="shared" si="1"/>
        <v>0</v>
      </c>
    </row>
    <row r="97" spans="1:15" x14ac:dyDescent="0.2">
      <c r="A97" t="s">
        <v>47</v>
      </c>
      <c r="O97">
        <f t="shared" si="1"/>
        <v>0</v>
      </c>
    </row>
    <row r="98" spans="1:15" x14ac:dyDescent="0.2">
      <c r="A98" t="s">
        <v>47</v>
      </c>
      <c r="O98">
        <f t="shared" si="1"/>
        <v>0</v>
      </c>
    </row>
    <row r="99" spans="1:15" x14ac:dyDescent="0.2">
      <c r="A99" t="s">
        <v>47</v>
      </c>
      <c r="O99">
        <f t="shared" si="1"/>
        <v>0</v>
      </c>
    </row>
    <row r="100" spans="1:15" x14ac:dyDescent="0.2">
      <c r="A100" t="s">
        <v>47</v>
      </c>
      <c r="O100">
        <f t="shared" si="1"/>
        <v>0</v>
      </c>
    </row>
    <row r="101" spans="1:15" x14ac:dyDescent="0.2">
      <c r="A101" t="s">
        <v>47</v>
      </c>
      <c r="O101">
        <f t="shared" si="1"/>
        <v>0</v>
      </c>
    </row>
    <row r="102" spans="1:15" x14ac:dyDescent="0.2">
      <c r="A102" t="s">
        <v>47</v>
      </c>
      <c r="O102">
        <f t="shared" si="1"/>
        <v>0</v>
      </c>
    </row>
    <row r="103" spans="1:15" x14ac:dyDescent="0.2">
      <c r="A103" t="s">
        <v>47</v>
      </c>
      <c r="O103">
        <f t="shared" si="1"/>
        <v>0</v>
      </c>
    </row>
    <row r="104" spans="1:15" x14ac:dyDescent="0.2">
      <c r="A104" t="s">
        <v>47</v>
      </c>
      <c r="O104">
        <f t="shared" si="1"/>
        <v>0</v>
      </c>
    </row>
    <row r="105" spans="1:15" x14ac:dyDescent="0.2">
      <c r="A105" t="s">
        <v>47</v>
      </c>
      <c r="O105">
        <f t="shared" si="1"/>
        <v>0</v>
      </c>
    </row>
    <row r="106" spans="1:15" x14ac:dyDescent="0.2">
      <c r="A106" t="s">
        <v>47</v>
      </c>
      <c r="O106">
        <f t="shared" si="1"/>
        <v>0</v>
      </c>
    </row>
    <row r="107" spans="1:15" x14ac:dyDescent="0.2">
      <c r="A107" t="s">
        <v>47</v>
      </c>
      <c r="O107">
        <f t="shared" si="1"/>
        <v>0</v>
      </c>
    </row>
    <row r="108" spans="1:15" x14ac:dyDescent="0.2">
      <c r="A108" t="s">
        <v>47</v>
      </c>
      <c r="O108">
        <f t="shared" si="1"/>
        <v>0</v>
      </c>
    </row>
    <row r="109" spans="1:15" x14ac:dyDescent="0.2">
      <c r="A109" t="s">
        <v>47</v>
      </c>
      <c r="O109">
        <f t="shared" si="1"/>
        <v>0</v>
      </c>
    </row>
    <row r="110" spans="1:15" x14ac:dyDescent="0.2">
      <c r="A110" t="s">
        <v>47</v>
      </c>
      <c r="O110">
        <f t="shared" si="1"/>
        <v>0</v>
      </c>
    </row>
    <row r="111" spans="1:15" x14ac:dyDescent="0.2">
      <c r="A111" t="s">
        <v>47</v>
      </c>
      <c r="O111">
        <f t="shared" si="1"/>
        <v>0</v>
      </c>
    </row>
    <row r="112" spans="1:15" x14ac:dyDescent="0.2">
      <c r="A112" t="s">
        <v>47</v>
      </c>
      <c r="O112">
        <f t="shared" si="1"/>
        <v>0</v>
      </c>
    </row>
    <row r="113" spans="1:15" x14ac:dyDescent="0.2">
      <c r="A113" t="s">
        <v>47</v>
      </c>
      <c r="O113">
        <f t="shared" si="1"/>
        <v>0</v>
      </c>
    </row>
    <row r="114" spans="1:15" x14ac:dyDescent="0.2">
      <c r="A114" t="s">
        <v>47</v>
      </c>
      <c r="O114">
        <f t="shared" si="1"/>
        <v>0</v>
      </c>
    </row>
    <row r="115" spans="1:15" x14ac:dyDescent="0.2">
      <c r="A115" t="s">
        <v>47</v>
      </c>
      <c r="O115">
        <f t="shared" si="1"/>
        <v>0</v>
      </c>
    </row>
    <row r="116" spans="1:15" x14ac:dyDescent="0.2">
      <c r="A116" t="s">
        <v>47</v>
      </c>
      <c r="O116">
        <f t="shared" si="1"/>
        <v>0</v>
      </c>
    </row>
    <row r="117" spans="1:15" x14ac:dyDescent="0.2">
      <c r="A117" t="s">
        <v>47</v>
      </c>
      <c r="O117">
        <f t="shared" si="1"/>
        <v>0</v>
      </c>
    </row>
    <row r="118" spans="1:15" x14ac:dyDescent="0.2">
      <c r="A118" t="s">
        <v>47</v>
      </c>
      <c r="O118">
        <f t="shared" si="1"/>
        <v>0</v>
      </c>
    </row>
    <row r="119" spans="1:15" x14ac:dyDescent="0.2">
      <c r="A119" t="s">
        <v>47</v>
      </c>
      <c r="O119">
        <f t="shared" si="1"/>
        <v>0</v>
      </c>
    </row>
    <row r="120" spans="1:15" x14ac:dyDescent="0.2">
      <c r="A120" t="s">
        <v>47</v>
      </c>
      <c r="O120">
        <f t="shared" si="1"/>
        <v>0</v>
      </c>
    </row>
    <row r="121" spans="1:15" x14ac:dyDescent="0.2">
      <c r="A121" t="s">
        <v>47</v>
      </c>
      <c r="O121">
        <f t="shared" si="1"/>
        <v>0</v>
      </c>
    </row>
    <row r="122" spans="1:15" x14ac:dyDescent="0.2">
      <c r="A122" t="s">
        <v>47</v>
      </c>
      <c r="O122">
        <f t="shared" si="1"/>
        <v>0</v>
      </c>
    </row>
    <row r="123" spans="1:15" x14ac:dyDescent="0.2">
      <c r="A123" t="s">
        <v>47</v>
      </c>
      <c r="O123">
        <f t="shared" si="1"/>
        <v>0</v>
      </c>
    </row>
    <row r="124" spans="1:15" x14ac:dyDescent="0.2">
      <c r="A124" t="s">
        <v>47</v>
      </c>
      <c r="O124">
        <f t="shared" si="1"/>
        <v>0</v>
      </c>
    </row>
    <row r="125" spans="1:15" x14ac:dyDescent="0.2">
      <c r="A125" t="s">
        <v>47</v>
      </c>
      <c r="O125">
        <f t="shared" si="1"/>
        <v>0</v>
      </c>
    </row>
    <row r="126" spans="1:15" x14ac:dyDescent="0.2">
      <c r="A126" t="s">
        <v>47</v>
      </c>
      <c r="O126">
        <f t="shared" si="1"/>
        <v>0</v>
      </c>
    </row>
    <row r="127" spans="1:15" x14ac:dyDescent="0.2">
      <c r="A127" t="s">
        <v>47</v>
      </c>
      <c r="O127">
        <f t="shared" si="1"/>
        <v>0</v>
      </c>
    </row>
    <row r="128" spans="1:15" x14ac:dyDescent="0.2">
      <c r="A128" t="s">
        <v>47</v>
      </c>
      <c r="O128">
        <f t="shared" si="1"/>
        <v>0</v>
      </c>
    </row>
    <row r="129" spans="1:16" x14ac:dyDescent="0.2">
      <c r="A129" s="1" t="s">
        <v>55</v>
      </c>
      <c r="B129">
        <f>SUM(B3:B128)</f>
        <v>0</v>
      </c>
      <c r="C129">
        <f t="shared" ref="C129:O129" si="2">SUM(C3:C128)</f>
        <v>0</v>
      </c>
      <c r="D129">
        <f t="shared" si="2"/>
        <v>0</v>
      </c>
      <c r="E129">
        <f>SUM(E3:E128)</f>
        <v>0</v>
      </c>
      <c r="F129">
        <f>SUM(F3:F128)</f>
        <v>0</v>
      </c>
      <c r="G129">
        <f>SUM(G3:G128)</f>
        <v>0</v>
      </c>
      <c r="H129">
        <f t="shared" si="2"/>
        <v>0</v>
      </c>
      <c r="I129">
        <f t="shared" si="2"/>
        <v>0</v>
      </c>
      <c r="J129">
        <f t="shared" si="2"/>
        <v>0</v>
      </c>
      <c r="K129">
        <f t="shared" si="2"/>
        <v>0</v>
      </c>
      <c r="L129">
        <f t="shared" si="2"/>
        <v>0</v>
      </c>
      <c r="M129">
        <f t="shared" si="2"/>
        <v>0</v>
      </c>
      <c r="N129">
        <f t="shared" si="2"/>
        <v>0</v>
      </c>
      <c r="O129">
        <f t="shared" si="2"/>
        <v>0</v>
      </c>
      <c r="P129">
        <f>SUM(O3:O128)</f>
        <v>0</v>
      </c>
    </row>
    <row r="130" spans="1:16" x14ac:dyDescent="0.2">
      <c r="A130" t="s">
        <v>48</v>
      </c>
      <c r="B130">
        <f>'DISTRICT DATA'!B48</f>
        <v>0</v>
      </c>
      <c r="C130">
        <f>'DISTRICT DATA'!C48</f>
        <v>0</v>
      </c>
      <c r="D130">
        <f>'DISTRICT DATA'!D48</f>
        <v>0</v>
      </c>
      <c r="E130">
        <f>'DISTRICT DATA'!E48</f>
        <v>0</v>
      </c>
      <c r="F130">
        <f>'DISTRICT DATA'!F48</f>
        <v>0</v>
      </c>
      <c r="G130">
        <f>'DISTRICT DATA'!G48</f>
        <v>0</v>
      </c>
      <c r="H130">
        <f>'DISTRICT DATA'!H48</f>
        <v>0</v>
      </c>
      <c r="I130">
        <f>'DISTRICT DATA'!I48</f>
        <v>0</v>
      </c>
      <c r="J130">
        <f>'DISTRICT DATA'!J48</f>
        <v>0</v>
      </c>
      <c r="K130">
        <f>'DISTRICT DATA'!K48</f>
        <v>0</v>
      </c>
      <c r="L130">
        <f>'DISTRICT DATA'!L48</f>
        <v>0</v>
      </c>
      <c r="M130">
        <f>'DISTRICT DATA'!M48</f>
        <v>0</v>
      </c>
      <c r="N130">
        <f>'DISTRICT DATA'!N48</f>
        <v>0</v>
      </c>
      <c r="O130">
        <f>SUM(B130:N130)</f>
        <v>0</v>
      </c>
    </row>
    <row r="131" spans="1:16" x14ac:dyDescent="0.2">
      <c r="A131" t="s">
        <v>49</v>
      </c>
      <c r="B131" t="e">
        <f>B129/B130</f>
        <v>#DIV/0!</v>
      </c>
      <c r="C131" s="5" t="e">
        <f t="shared" ref="C131:O131" si="3">C129/C130</f>
        <v>#DIV/0!</v>
      </c>
      <c r="D131" s="5" t="e">
        <f t="shared" si="3"/>
        <v>#DIV/0!</v>
      </c>
      <c r="E131" s="5" t="e">
        <f t="shared" si="3"/>
        <v>#DIV/0!</v>
      </c>
      <c r="F131" s="5" t="e">
        <f t="shared" si="3"/>
        <v>#DIV/0!</v>
      </c>
      <c r="G131" s="5" t="e">
        <f t="shared" si="3"/>
        <v>#DIV/0!</v>
      </c>
      <c r="H131" s="5" t="e">
        <f t="shared" si="3"/>
        <v>#DIV/0!</v>
      </c>
      <c r="I131" s="5" t="e">
        <f t="shared" si="3"/>
        <v>#DIV/0!</v>
      </c>
      <c r="J131" s="5" t="e">
        <f t="shared" si="3"/>
        <v>#DIV/0!</v>
      </c>
      <c r="K131" s="5" t="e">
        <f t="shared" si="3"/>
        <v>#DIV/0!</v>
      </c>
      <c r="L131" s="5" t="e">
        <f t="shared" si="3"/>
        <v>#DIV/0!</v>
      </c>
      <c r="M131" s="5" t="e">
        <f t="shared" si="3"/>
        <v>#DIV/0!</v>
      </c>
      <c r="N131" s="5" t="e">
        <f t="shared" si="3"/>
        <v>#DIV/0!</v>
      </c>
      <c r="O131" s="5" t="e">
        <f t="shared" si="3"/>
        <v>#DIV/0!</v>
      </c>
    </row>
    <row r="132" spans="1:16" x14ac:dyDescent="0.2">
      <c r="A132" t="s">
        <v>50</v>
      </c>
      <c r="C132">
        <f t="shared" ref="C132:G132" si="4">C128</f>
        <v>0</v>
      </c>
      <c r="D132">
        <f t="shared" si="4"/>
        <v>0</v>
      </c>
      <c r="E132">
        <f t="shared" si="4"/>
        <v>0</v>
      </c>
      <c r="F132">
        <f t="shared" si="4"/>
        <v>0</v>
      </c>
      <c r="G132">
        <f t="shared" si="4"/>
        <v>0</v>
      </c>
      <c r="H132" s="5" t="e">
        <f t="shared" ref="H132:N132" si="5">H129/G129-1</f>
        <v>#DIV/0!</v>
      </c>
      <c r="I132" s="5" t="e">
        <f t="shared" si="5"/>
        <v>#DIV/0!</v>
      </c>
      <c r="J132" s="5" t="e">
        <f t="shared" si="5"/>
        <v>#DIV/0!</v>
      </c>
      <c r="K132" s="5" t="e">
        <f t="shared" si="5"/>
        <v>#DIV/0!</v>
      </c>
      <c r="L132" s="5" t="e">
        <f t="shared" si="5"/>
        <v>#DIV/0!</v>
      </c>
      <c r="M132" s="5" t="e">
        <f t="shared" si="5"/>
        <v>#DIV/0!</v>
      </c>
      <c r="N132" s="5" t="e">
        <f t="shared" si="5"/>
        <v>#DIV/0!</v>
      </c>
    </row>
    <row r="133" spans="1:16" x14ac:dyDescent="0.2">
      <c r="A133" s="3" t="s">
        <v>56</v>
      </c>
      <c r="B133">
        <f>B129</f>
        <v>0</v>
      </c>
      <c r="C133">
        <f t="shared" ref="C133:F133" si="6">C129</f>
        <v>0</v>
      </c>
      <c r="D133">
        <f t="shared" si="6"/>
        <v>0</v>
      </c>
      <c r="E133">
        <f t="shared" si="6"/>
        <v>0</v>
      </c>
      <c r="F133">
        <f t="shared" si="6"/>
        <v>0</v>
      </c>
      <c r="G133">
        <f t="shared" ref="G133" si="7">G129</f>
        <v>0</v>
      </c>
      <c r="H133" s="6">
        <f>G133*0.85</f>
        <v>0</v>
      </c>
      <c r="I133" s="6">
        <f t="shared" ref="I133:N134" si="8">H133*0.85</f>
        <v>0</v>
      </c>
      <c r="J133" s="6">
        <f t="shared" si="8"/>
        <v>0</v>
      </c>
      <c r="K133" s="6">
        <f t="shared" si="8"/>
        <v>0</v>
      </c>
      <c r="L133" s="6">
        <f t="shared" si="8"/>
        <v>0</v>
      </c>
      <c r="M133" s="6">
        <f t="shared" si="8"/>
        <v>0</v>
      </c>
      <c r="N133" s="6">
        <f t="shared" si="8"/>
        <v>0</v>
      </c>
      <c r="O133" s="6">
        <f>SUM(B133:N133)</f>
        <v>0</v>
      </c>
    </row>
    <row r="134" spans="1:16" x14ac:dyDescent="0.2">
      <c r="A134" s="3" t="s">
        <v>122</v>
      </c>
      <c r="G134" s="6">
        <f>G130*0.25</f>
        <v>0</v>
      </c>
      <c r="H134" s="6">
        <f>G134*0.85</f>
        <v>0</v>
      </c>
      <c r="I134" s="6">
        <f t="shared" si="8"/>
        <v>0</v>
      </c>
      <c r="J134" s="6">
        <f t="shared" si="8"/>
        <v>0</v>
      </c>
      <c r="K134" s="6">
        <f t="shared" si="8"/>
        <v>0</v>
      </c>
      <c r="L134" s="6">
        <f t="shared" si="8"/>
        <v>0</v>
      </c>
      <c r="M134" s="6">
        <f t="shared" si="8"/>
        <v>0</v>
      </c>
      <c r="N134" s="6">
        <f t="shared" si="8"/>
        <v>0</v>
      </c>
      <c r="O134" s="6">
        <f>SUM(G134:N134)</f>
        <v>0</v>
      </c>
    </row>
    <row r="136" spans="1:16" x14ac:dyDescent="0.2">
      <c r="H136" s="18" t="s">
        <v>147</v>
      </c>
      <c r="I136" s="18" t="s">
        <v>148</v>
      </c>
      <c r="J136" s="18" t="s">
        <v>149</v>
      </c>
      <c r="K136" s="18" t="s">
        <v>150</v>
      </c>
      <c r="L136" s="18" t="s">
        <v>151</v>
      </c>
      <c r="M136" s="18" t="s">
        <v>152</v>
      </c>
      <c r="N136" s="18" t="s">
        <v>153</v>
      </c>
      <c r="O136" s="18" t="s">
        <v>7</v>
      </c>
    </row>
    <row r="137" spans="1:16" x14ac:dyDescent="0.2">
      <c r="A137" t="s">
        <v>51</v>
      </c>
      <c r="O137">
        <f>SUM(H137:N137)</f>
        <v>0</v>
      </c>
    </row>
    <row r="138" spans="1:16" x14ac:dyDescent="0.2">
      <c r="A138" t="s">
        <v>52</v>
      </c>
      <c r="O138">
        <f>SUM(H138:N138)/2</f>
        <v>0</v>
      </c>
    </row>
    <row r="139" spans="1:16" x14ac:dyDescent="0.2">
      <c r="A139" t="s">
        <v>57</v>
      </c>
      <c r="O139">
        <f>SUM(O137:O138)</f>
        <v>0</v>
      </c>
    </row>
    <row r="141" spans="1:16" x14ac:dyDescent="0.2">
      <c r="A141" t="s">
        <v>26</v>
      </c>
      <c r="O141">
        <f>O129+O139</f>
        <v>0</v>
      </c>
    </row>
    <row r="142" spans="1:16" x14ac:dyDescent="0.2">
      <c r="A142" t="s">
        <v>62</v>
      </c>
      <c r="B142">
        <f>SUM(H129:N129)+O139</f>
        <v>0</v>
      </c>
    </row>
  </sheetData>
  <mergeCells count="1">
    <mergeCell ref="A1:O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DAEB38-51C6-7646-B383-45FB68FBF2BD}">
  <dimension ref="A1:P142"/>
  <sheetViews>
    <sheetView zoomScaleNormal="100" workbookViewId="0">
      <pane ySplit="2" topLeftCell="A3" activePane="bottomLeft" state="frozen"/>
      <selection pane="bottomLeft" activeCell="A10" sqref="A10"/>
    </sheetView>
  </sheetViews>
  <sheetFormatPr baseColWidth="10" defaultRowHeight="16" x14ac:dyDescent="0.2"/>
  <cols>
    <col min="1" max="1" width="29" bestFit="1" customWidth="1"/>
  </cols>
  <sheetData>
    <row r="1" spans="1:15" x14ac:dyDescent="0.2">
      <c r="A1" s="19" t="s">
        <v>157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</row>
    <row r="2" spans="1:15" x14ac:dyDescent="0.2">
      <c r="A2" s="17" t="s">
        <v>47</v>
      </c>
      <c r="B2" s="17" t="s">
        <v>34</v>
      </c>
      <c r="C2" s="17" t="s">
        <v>129</v>
      </c>
      <c r="D2" s="17" t="s">
        <v>130</v>
      </c>
      <c r="E2" s="17" t="s">
        <v>131</v>
      </c>
      <c r="F2" s="17" t="s">
        <v>132</v>
      </c>
      <c r="G2" s="17" t="s">
        <v>133</v>
      </c>
      <c r="H2" s="17" t="s">
        <v>147</v>
      </c>
      <c r="I2" s="17" t="s">
        <v>148</v>
      </c>
      <c r="J2" s="17" t="s">
        <v>149</v>
      </c>
      <c r="K2" s="17" t="s">
        <v>150</v>
      </c>
      <c r="L2" s="17" t="s">
        <v>151</v>
      </c>
      <c r="M2" s="17" t="s">
        <v>152</v>
      </c>
      <c r="N2" s="17" t="s">
        <v>153</v>
      </c>
      <c r="O2" s="17" t="s">
        <v>7</v>
      </c>
    </row>
    <row r="3" spans="1:15" x14ac:dyDescent="0.2">
      <c r="A3" t="s">
        <v>47</v>
      </c>
      <c r="O3">
        <f>SUM(B3:N3)</f>
        <v>0</v>
      </c>
    </row>
    <row r="4" spans="1:15" x14ac:dyDescent="0.2">
      <c r="A4" t="s">
        <v>47</v>
      </c>
      <c r="O4">
        <f t="shared" ref="O4:O67" si="0">SUM(B4:N4)</f>
        <v>0</v>
      </c>
    </row>
    <row r="5" spans="1:15" x14ac:dyDescent="0.2">
      <c r="A5" t="s">
        <v>47</v>
      </c>
      <c r="M5" s="13"/>
      <c r="O5">
        <f t="shared" si="0"/>
        <v>0</v>
      </c>
    </row>
    <row r="6" spans="1:15" x14ac:dyDescent="0.2">
      <c r="A6" t="s">
        <v>47</v>
      </c>
      <c r="O6">
        <f t="shared" si="0"/>
        <v>0</v>
      </c>
    </row>
    <row r="7" spans="1:15" x14ac:dyDescent="0.2">
      <c r="A7" t="s">
        <v>47</v>
      </c>
      <c r="O7">
        <f t="shared" si="0"/>
        <v>0</v>
      </c>
    </row>
    <row r="8" spans="1:15" x14ac:dyDescent="0.2">
      <c r="A8" t="s">
        <v>47</v>
      </c>
      <c r="O8">
        <f t="shared" si="0"/>
        <v>0</v>
      </c>
    </row>
    <row r="9" spans="1:15" x14ac:dyDescent="0.2">
      <c r="A9" t="s">
        <v>47</v>
      </c>
      <c r="O9">
        <f t="shared" si="0"/>
        <v>0</v>
      </c>
    </row>
    <row r="10" spans="1:15" x14ac:dyDescent="0.2">
      <c r="A10" t="s">
        <v>47</v>
      </c>
      <c r="O10">
        <f t="shared" si="0"/>
        <v>0</v>
      </c>
    </row>
    <row r="11" spans="1:15" x14ac:dyDescent="0.2">
      <c r="A11" t="s">
        <v>47</v>
      </c>
      <c r="O11">
        <f t="shared" si="0"/>
        <v>0</v>
      </c>
    </row>
    <row r="12" spans="1:15" x14ac:dyDescent="0.2">
      <c r="A12" t="s">
        <v>47</v>
      </c>
      <c r="O12">
        <f t="shared" si="0"/>
        <v>0</v>
      </c>
    </row>
    <row r="13" spans="1:15" x14ac:dyDescent="0.2">
      <c r="A13" t="s">
        <v>47</v>
      </c>
      <c r="O13">
        <f t="shared" si="0"/>
        <v>0</v>
      </c>
    </row>
    <row r="14" spans="1:15" x14ac:dyDescent="0.2">
      <c r="A14" t="s">
        <v>47</v>
      </c>
      <c r="O14">
        <f t="shared" si="0"/>
        <v>0</v>
      </c>
    </row>
    <row r="15" spans="1:15" x14ac:dyDescent="0.2">
      <c r="A15" t="s">
        <v>47</v>
      </c>
      <c r="O15">
        <f t="shared" si="0"/>
        <v>0</v>
      </c>
    </row>
    <row r="16" spans="1:15" x14ac:dyDescent="0.2">
      <c r="A16" t="s">
        <v>47</v>
      </c>
      <c r="O16">
        <f t="shared" si="0"/>
        <v>0</v>
      </c>
    </row>
    <row r="17" spans="1:15" x14ac:dyDescent="0.2">
      <c r="A17" t="s">
        <v>47</v>
      </c>
      <c r="O17">
        <f t="shared" si="0"/>
        <v>0</v>
      </c>
    </row>
    <row r="18" spans="1:15" x14ac:dyDescent="0.2">
      <c r="A18" t="s">
        <v>47</v>
      </c>
      <c r="O18">
        <f t="shared" si="0"/>
        <v>0</v>
      </c>
    </row>
    <row r="19" spans="1:15" x14ac:dyDescent="0.2">
      <c r="A19" t="s">
        <v>47</v>
      </c>
      <c r="O19">
        <f t="shared" si="0"/>
        <v>0</v>
      </c>
    </row>
    <row r="20" spans="1:15" x14ac:dyDescent="0.2">
      <c r="A20" t="s">
        <v>47</v>
      </c>
      <c r="O20">
        <f t="shared" si="0"/>
        <v>0</v>
      </c>
    </row>
    <row r="21" spans="1:15" x14ac:dyDescent="0.2">
      <c r="A21" t="s">
        <v>47</v>
      </c>
      <c r="O21">
        <f t="shared" si="0"/>
        <v>0</v>
      </c>
    </row>
    <row r="22" spans="1:15" x14ac:dyDescent="0.2">
      <c r="A22" t="s">
        <v>47</v>
      </c>
      <c r="O22">
        <f t="shared" si="0"/>
        <v>0</v>
      </c>
    </row>
    <row r="23" spans="1:15" x14ac:dyDescent="0.2">
      <c r="A23" t="s">
        <v>47</v>
      </c>
      <c r="O23">
        <f t="shared" si="0"/>
        <v>0</v>
      </c>
    </row>
    <row r="24" spans="1:15" x14ac:dyDescent="0.2">
      <c r="A24" t="s">
        <v>47</v>
      </c>
      <c r="O24">
        <f t="shared" si="0"/>
        <v>0</v>
      </c>
    </row>
    <row r="25" spans="1:15" x14ac:dyDescent="0.2">
      <c r="A25" t="s">
        <v>47</v>
      </c>
      <c r="O25">
        <f t="shared" si="0"/>
        <v>0</v>
      </c>
    </row>
    <row r="26" spans="1:15" x14ac:dyDescent="0.2">
      <c r="A26" t="s">
        <v>47</v>
      </c>
      <c r="O26">
        <f t="shared" si="0"/>
        <v>0</v>
      </c>
    </row>
    <row r="27" spans="1:15" x14ac:dyDescent="0.2">
      <c r="A27" t="s">
        <v>47</v>
      </c>
      <c r="O27">
        <f t="shared" si="0"/>
        <v>0</v>
      </c>
    </row>
    <row r="28" spans="1:15" x14ac:dyDescent="0.2">
      <c r="A28" t="s">
        <v>47</v>
      </c>
      <c r="O28">
        <f t="shared" si="0"/>
        <v>0</v>
      </c>
    </row>
    <row r="29" spans="1:15" x14ac:dyDescent="0.2">
      <c r="A29" t="s">
        <v>47</v>
      </c>
      <c r="O29">
        <f t="shared" si="0"/>
        <v>0</v>
      </c>
    </row>
    <row r="30" spans="1:15" x14ac:dyDescent="0.2">
      <c r="A30" t="s">
        <v>47</v>
      </c>
      <c r="O30">
        <f t="shared" si="0"/>
        <v>0</v>
      </c>
    </row>
    <row r="31" spans="1:15" x14ac:dyDescent="0.2">
      <c r="A31" t="s">
        <v>47</v>
      </c>
      <c r="O31">
        <f t="shared" si="0"/>
        <v>0</v>
      </c>
    </row>
    <row r="32" spans="1:15" x14ac:dyDescent="0.2">
      <c r="A32" t="s">
        <v>47</v>
      </c>
      <c r="O32">
        <f t="shared" si="0"/>
        <v>0</v>
      </c>
    </row>
    <row r="33" spans="1:15" x14ac:dyDescent="0.2">
      <c r="A33" t="s">
        <v>47</v>
      </c>
      <c r="O33">
        <f t="shared" si="0"/>
        <v>0</v>
      </c>
    </row>
    <row r="34" spans="1:15" x14ac:dyDescent="0.2">
      <c r="A34" t="s">
        <v>47</v>
      </c>
      <c r="O34">
        <f t="shared" si="0"/>
        <v>0</v>
      </c>
    </row>
    <row r="35" spans="1:15" x14ac:dyDescent="0.2">
      <c r="A35" t="s">
        <v>47</v>
      </c>
      <c r="O35">
        <f t="shared" si="0"/>
        <v>0</v>
      </c>
    </row>
    <row r="36" spans="1:15" x14ac:dyDescent="0.2">
      <c r="A36" t="s">
        <v>47</v>
      </c>
      <c r="O36">
        <f t="shared" si="0"/>
        <v>0</v>
      </c>
    </row>
    <row r="37" spans="1:15" x14ac:dyDescent="0.2">
      <c r="A37" t="s">
        <v>47</v>
      </c>
      <c r="O37">
        <f t="shared" si="0"/>
        <v>0</v>
      </c>
    </row>
    <row r="38" spans="1:15" x14ac:dyDescent="0.2">
      <c r="A38" t="s">
        <v>47</v>
      </c>
      <c r="O38">
        <f t="shared" si="0"/>
        <v>0</v>
      </c>
    </row>
    <row r="39" spans="1:15" x14ac:dyDescent="0.2">
      <c r="A39" t="s">
        <v>47</v>
      </c>
      <c r="O39">
        <f t="shared" si="0"/>
        <v>0</v>
      </c>
    </row>
    <row r="40" spans="1:15" x14ac:dyDescent="0.2">
      <c r="A40" t="s">
        <v>47</v>
      </c>
      <c r="O40">
        <f t="shared" si="0"/>
        <v>0</v>
      </c>
    </row>
    <row r="41" spans="1:15" x14ac:dyDescent="0.2">
      <c r="A41" t="s">
        <v>47</v>
      </c>
      <c r="O41">
        <f t="shared" si="0"/>
        <v>0</v>
      </c>
    </row>
    <row r="42" spans="1:15" x14ac:dyDescent="0.2">
      <c r="A42" t="s">
        <v>47</v>
      </c>
      <c r="O42">
        <f t="shared" si="0"/>
        <v>0</v>
      </c>
    </row>
    <row r="43" spans="1:15" x14ac:dyDescent="0.2">
      <c r="A43" t="s">
        <v>47</v>
      </c>
      <c r="O43">
        <f t="shared" si="0"/>
        <v>0</v>
      </c>
    </row>
    <row r="44" spans="1:15" x14ac:dyDescent="0.2">
      <c r="A44" t="s">
        <v>47</v>
      </c>
      <c r="O44">
        <f t="shared" si="0"/>
        <v>0</v>
      </c>
    </row>
    <row r="45" spans="1:15" x14ac:dyDescent="0.2">
      <c r="A45" t="s">
        <v>47</v>
      </c>
      <c r="O45">
        <f t="shared" si="0"/>
        <v>0</v>
      </c>
    </row>
    <row r="46" spans="1:15" x14ac:dyDescent="0.2">
      <c r="A46" t="s">
        <v>47</v>
      </c>
      <c r="O46">
        <f t="shared" si="0"/>
        <v>0</v>
      </c>
    </row>
    <row r="47" spans="1:15" x14ac:dyDescent="0.2">
      <c r="A47" t="s">
        <v>47</v>
      </c>
      <c r="O47">
        <f t="shared" si="0"/>
        <v>0</v>
      </c>
    </row>
    <row r="48" spans="1:15" x14ac:dyDescent="0.2">
      <c r="A48" t="s">
        <v>47</v>
      </c>
      <c r="O48">
        <f t="shared" si="0"/>
        <v>0</v>
      </c>
    </row>
    <row r="49" spans="1:15" x14ac:dyDescent="0.2">
      <c r="A49" t="s">
        <v>47</v>
      </c>
      <c r="O49">
        <f t="shared" si="0"/>
        <v>0</v>
      </c>
    </row>
    <row r="50" spans="1:15" x14ac:dyDescent="0.2">
      <c r="A50" t="s">
        <v>47</v>
      </c>
      <c r="O50">
        <f t="shared" si="0"/>
        <v>0</v>
      </c>
    </row>
    <row r="51" spans="1:15" x14ac:dyDescent="0.2">
      <c r="A51" t="s">
        <v>47</v>
      </c>
      <c r="O51">
        <f t="shared" si="0"/>
        <v>0</v>
      </c>
    </row>
    <row r="52" spans="1:15" x14ac:dyDescent="0.2">
      <c r="A52" t="s">
        <v>47</v>
      </c>
      <c r="O52">
        <f t="shared" si="0"/>
        <v>0</v>
      </c>
    </row>
    <row r="53" spans="1:15" x14ac:dyDescent="0.2">
      <c r="A53" t="s">
        <v>47</v>
      </c>
      <c r="O53">
        <f t="shared" si="0"/>
        <v>0</v>
      </c>
    </row>
    <row r="54" spans="1:15" x14ac:dyDescent="0.2">
      <c r="A54" t="s">
        <v>47</v>
      </c>
      <c r="O54">
        <f t="shared" si="0"/>
        <v>0</v>
      </c>
    </row>
    <row r="55" spans="1:15" x14ac:dyDescent="0.2">
      <c r="A55" t="s">
        <v>47</v>
      </c>
      <c r="O55">
        <f t="shared" si="0"/>
        <v>0</v>
      </c>
    </row>
    <row r="56" spans="1:15" x14ac:dyDescent="0.2">
      <c r="A56" t="s">
        <v>47</v>
      </c>
      <c r="O56">
        <f t="shared" si="0"/>
        <v>0</v>
      </c>
    </row>
    <row r="57" spans="1:15" x14ac:dyDescent="0.2">
      <c r="A57" t="s">
        <v>47</v>
      </c>
      <c r="O57">
        <f t="shared" si="0"/>
        <v>0</v>
      </c>
    </row>
    <row r="58" spans="1:15" x14ac:dyDescent="0.2">
      <c r="A58" t="s">
        <v>47</v>
      </c>
      <c r="O58">
        <f t="shared" si="0"/>
        <v>0</v>
      </c>
    </row>
    <row r="59" spans="1:15" x14ac:dyDescent="0.2">
      <c r="A59" t="s">
        <v>47</v>
      </c>
      <c r="O59">
        <f t="shared" si="0"/>
        <v>0</v>
      </c>
    </row>
    <row r="60" spans="1:15" x14ac:dyDescent="0.2">
      <c r="A60" t="s">
        <v>47</v>
      </c>
      <c r="O60">
        <f t="shared" si="0"/>
        <v>0</v>
      </c>
    </row>
    <row r="61" spans="1:15" x14ac:dyDescent="0.2">
      <c r="A61" t="s">
        <v>47</v>
      </c>
      <c r="O61">
        <f t="shared" si="0"/>
        <v>0</v>
      </c>
    </row>
    <row r="62" spans="1:15" x14ac:dyDescent="0.2">
      <c r="A62" t="s">
        <v>47</v>
      </c>
      <c r="O62">
        <f t="shared" si="0"/>
        <v>0</v>
      </c>
    </row>
    <row r="63" spans="1:15" x14ac:dyDescent="0.2">
      <c r="A63" t="s">
        <v>47</v>
      </c>
      <c r="O63">
        <f t="shared" si="0"/>
        <v>0</v>
      </c>
    </row>
    <row r="64" spans="1:15" x14ac:dyDescent="0.2">
      <c r="A64" t="s">
        <v>47</v>
      </c>
      <c r="O64">
        <f t="shared" si="0"/>
        <v>0</v>
      </c>
    </row>
    <row r="65" spans="1:15" x14ac:dyDescent="0.2">
      <c r="A65" t="s">
        <v>47</v>
      </c>
      <c r="O65">
        <f t="shared" si="0"/>
        <v>0</v>
      </c>
    </row>
    <row r="66" spans="1:15" x14ac:dyDescent="0.2">
      <c r="A66" t="s">
        <v>47</v>
      </c>
      <c r="O66">
        <f t="shared" si="0"/>
        <v>0</v>
      </c>
    </row>
    <row r="67" spans="1:15" x14ac:dyDescent="0.2">
      <c r="A67" t="s">
        <v>47</v>
      </c>
      <c r="O67">
        <f t="shared" si="0"/>
        <v>0</v>
      </c>
    </row>
    <row r="68" spans="1:15" x14ac:dyDescent="0.2">
      <c r="A68" t="s">
        <v>47</v>
      </c>
      <c r="O68">
        <f t="shared" ref="O68:O128" si="1">SUM(B68:N68)</f>
        <v>0</v>
      </c>
    </row>
    <row r="69" spans="1:15" x14ac:dyDescent="0.2">
      <c r="A69" t="s">
        <v>47</v>
      </c>
      <c r="O69">
        <f t="shared" si="1"/>
        <v>0</v>
      </c>
    </row>
    <row r="70" spans="1:15" x14ac:dyDescent="0.2">
      <c r="A70" t="s">
        <v>47</v>
      </c>
      <c r="O70">
        <f t="shared" si="1"/>
        <v>0</v>
      </c>
    </row>
    <row r="71" spans="1:15" x14ac:dyDescent="0.2">
      <c r="A71" t="s">
        <v>47</v>
      </c>
      <c r="O71">
        <f t="shared" si="1"/>
        <v>0</v>
      </c>
    </row>
    <row r="72" spans="1:15" x14ac:dyDescent="0.2">
      <c r="A72" t="s">
        <v>47</v>
      </c>
      <c r="O72">
        <f t="shared" si="1"/>
        <v>0</v>
      </c>
    </row>
    <row r="73" spans="1:15" x14ac:dyDescent="0.2">
      <c r="A73" t="s">
        <v>47</v>
      </c>
      <c r="O73">
        <f t="shared" si="1"/>
        <v>0</v>
      </c>
    </row>
    <row r="74" spans="1:15" x14ac:dyDescent="0.2">
      <c r="A74" t="s">
        <v>47</v>
      </c>
      <c r="O74">
        <f t="shared" si="1"/>
        <v>0</v>
      </c>
    </row>
    <row r="75" spans="1:15" x14ac:dyDescent="0.2">
      <c r="A75" t="s">
        <v>47</v>
      </c>
      <c r="O75">
        <f t="shared" si="1"/>
        <v>0</v>
      </c>
    </row>
    <row r="76" spans="1:15" x14ac:dyDescent="0.2">
      <c r="A76" t="s">
        <v>47</v>
      </c>
      <c r="O76">
        <f t="shared" si="1"/>
        <v>0</v>
      </c>
    </row>
    <row r="77" spans="1:15" x14ac:dyDescent="0.2">
      <c r="A77" t="s">
        <v>47</v>
      </c>
      <c r="O77">
        <f t="shared" si="1"/>
        <v>0</v>
      </c>
    </row>
    <row r="78" spans="1:15" x14ac:dyDescent="0.2">
      <c r="A78" t="s">
        <v>47</v>
      </c>
      <c r="O78">
        <f t="shared" si="1"/>
        <v>0</v>
      </c>
    </row>
    <row r="79" spans="1:15" x14ac:dyDescent="0.2">
      <c r="A79" t="s">
        <v>47</v>
      </c>
      <c r="O79">
        <f t="shared" si="1"/>
        <v>0</v>
      </c>
    </row>
    <row r="80" spans="1:15" x14ac:dyDescent="0.2">
      <c r="A80" t="s">
        <v>47</v>
      </c>
      <c r="O80">
        <f t="shared" si="1"/>
        <v>0</v>
      </c>
    </row>
    <row r="81" spans="1:15" x14ac:dyDescent="0.2">
      <c r="A81" t="s">
        <v>47</v>
      </c>
      <c r="O81">
        <f t="shared" si="1"/>
        <v>0</v>
      </c>
    </row>
    <row r="82" spans="1:15" x14ac:dyDescent="0.2">
      <c r="A82" t="s">
        <v>47</v>
      </c>
      <c r="O82">
        <f t="shared" si="1"/>
        <v>0</v>
      </c>
    </row>
    <row r="83" spans="1:15" x14ac:dyDescent="0.2">
      <c r="A83" t="s">
        <v>47</v>
      </c>
      <c r="O83">
        <f t="shared" si="1"/>
        <v>0</v>
      </c>
    </row>
    <row r="84" spans="1:15" x14ac:dyDescent="0.2">
      <c r="A84" t="s">
        <v>47</v>
      </c>
      <c r="O84">
        <f t="shared" si="1"/>
        <v>0</v>
      </c>
    </row>
    <row r="85" spans="1:15" x14ac:dyDescent="0.2">
      <c r="A85" t="s">
        <v>47</v>
      </c>
      <c r="O85">
        <f t="shared" si="1"/>
        <v>0</v>
      </c>
    </row>
    <row r="86" spans="1:15" x14ac:dyDescent="0.2">
      <c r="A86" t="s">
        <v>47</v>
      </c>
      <c r="O86">
        <f t="shared" si="1"/>
        <v>0</v>
      </c>
    </row>
    <row r="87" spans="1:15" x14ac:dyDescent="0.2">
      <c r="A87" t="s">
        <v>47</v>
      </c>
      <c r="O87">
        <f t="shared" si="1"/>
        <v>0</v>
      </c>
    </row>
    <row r="88" spans="1:15" x14ac:dyDescent="0.2">
      <c r="A88" t="s">
        <v>47</v>
      </c>
      <c r="O88">
        <f t="shared" si="1"/>
        <v>0</v>
      </c>
    </row>
    <row r="89" spans="1:15" x14ac:dyDescent="0.2">
      <c r="A89" t="s">
        <v>47</v>
      </c>
      <c r="O89">
        <f t="shared" si="1"/>
        <v>0</v>
      </c>
    </row>
    <row r="90" spans="1:15" x14ac:dyDescent="0.2">
      <c r="A90" t="s">
        <v>47</v>
      </c>
      <c r="O90">
        <f t="shared" si="1"/>
        <v>0</v>
      </c>
    </row>
    <row r="91" spans="1:15" x14ac:dyDescent="0.2">
      <c r="A91" t="s">
        <v>47</v>
      </c>
      <c r="O91">
        <f t="shared" si="1"/>
        <v>0</v>
      </c>
    </row>
    <row r="92" spans="1:15" x14ac:dyDescent="0.2">
      <c r="A92" t="s">
        <v>47</v>
      </c>
      <c r="O92">
        <f t="shared" si="1"/>
        <v>0</v>
      </c>
    </row>
    <row r="93" spans="1:15" x14ac:dyDescent="0.2">
      <c r="A93" t="s">
        <v>47</v>
      </c>
      <c r="O93">
        <f t="shared" si="1"/>
        <v>0</v>
      </c>
    </row>
    <row r="94" spans="1:15" x14ac:dyDescent="0.2">
      <c r="A94" t="s">
        <v>47</v>
      </c>
      <c r="O94">
        <f t="shared" si="1"/>
        <v>0</v>
      </c>
    </row>
    <row r="95" spans="1:15" x14ac:dyDescent="0.2">
      <c r="A95" t="s">
        <v>47</v>
      </c>
      <c r="O95">
        <f t="shared" si="1"/>
        <v>0</v>
      </c>
    </row>
    <row r="96" spans="1:15" x14ac:dyDescent="0.2">
      <c r="A96" t="s">
        <v>47</v>
      </c>
      <c r="O96">
        <f t="shared" si="1"/>
        <v>0</v>
      </c>
    </row>
    <row r="97" spans="1:15" x14ac:dyDescent="0.2">
      <c r="A97" t="s">
        <v>47</v>
      </c>
      <c r="O97">
        <f t="shared" si="1"/>
        <v>0</v>
      </c>
    </row>
    <row r="98" spans="1:15" x14ac:dyDescent="0.2">
      <c r="A98" t="s">
        <v>47</v>
      </c>
      <c r="O98">
        <f t="shared" si="1"/>
        <v>0</v>
      </c>
    </row>
    <row r="99" spans="1:15" x14ac:dyDescent="0.2">
      <c r="A99" t="s">
        <v>47</v>
      </c>
      <c r="O99">
        <f t="shared" si="1"/>
        <v>0</v>
      </c>
    </row>
    <row r="100" spans="1:15" x14ac:dyDescent="0.2">
      <c r="A100" t="s">
        <v>47</v>
      </c>
      <c r="O100">
        <f t="shared" si="1"/>
        <v>0</v>
      </c>
    </row>
    <row r="101" spans="1:15" x14ac:dyDescent="0.2">
      <c r="A101" t="s">
        <v>47</v>
      </c>
      <c r="O101">
        <f t="shared" si="1"/>
        <v>0</v>
      </c>
    </row>
    <row r="102" spans="1:15" x14ac:dyDescent="0.2">
      <c r="A102" t="s">
        <v>47</v>
      </c>
      <c r="O102">
        <f t="shared" si="1"/>
        <v>0</v>
      </c>
    </row>
    <row r="103" spans="1:15" x14ac:dyDescent="0.2">
      <c r="A103" t="s">
        <v>47</v>
      </c>
      <c r="O103">
        <f t="shared" si="1"/>
        <v>0</v>
      </c>
    </row>
    <row r="104" spans="1:15" x14ac:dyDescent="0.2">
      <c r="A104" t="s">
        <v>47</v>
      </c>
      <c r="O104">
        <f t="shared" si="1"/>
        <v>0</v>
      </c>
    </row>
    <row r="105" spans="1:15" x14ac:dyDescent="0.2">
      <c r="A105" t="s">
        <v>47</v>
      </c>
      <c r="O105">
        <f t="shared" si="1"/>
        <v>0</v>
      </c>
    </row>
    <row r="106" spans="1:15" x14ac:dyDescent="0.2">
      <c r="A106" t="s">
        <v>47</v>
      </c>
      <c r="O106">
        <f t="shared" si="1"/>
        <v>0</v>
      </c>
    </row>
    <row r="107" spans="1:15" x14ac:dyDescent="0.2">
      <c r="A107" t="s">
        <v>47</v>
      </c>
      <c r="O107">
        <f t="shared" si="1"/>
        <v>0</v>
      </c>
    </row>
    <row r="108" spans="1:15" x14ac:dyDescent="0.2">
      <c r="A108" t="s">
        <v>47</v>
      </c>
      <c r="O108">
        <f t="shared" si="1"/>
        <v>0</v>
      </c>
    </row>
    <row r="109" spans="1:15" x14ac:dyDescent="0.2">
      <c r="A109" t="s">
        <v>47</v>
      </c>
      <c r="O109">
        <f t="shared" si="1"/>
        <v>0</v>
      </c>
    </row>
    <row r="110" spans="1:15" x14ac:dyDescent="0.2">
      <c r="A110" t="s">
        <v>47</v>
      </c>
      <c r="O110">
        <f t="shared" si="1"/>
        <v>0</v>
      </c>
    </row>
    <row r="111" spans="1:15" x14ac:dyDescent="0.2">
      <c r="A111" t="s">
        <v>47</v>
      </c>
      <c r="O111">
        <f t="shared" si="1"/>
        <v>0</v>
      </c>
    </row>
    <row r="112" spans="1:15" x14ac:dyDescent="0.2">
      <c r="A112" t="s">
        <v>47</v>
      </c>
      <c r="O112">
        <f t="shared" si="1"/>
        <v>0</v>
      </c>
    </row>
    <row r="113" spans="1:15" x14ac:dyDescent="0.2">
      <c r="A113" t="s">
        <v>47</v>
      </c>
      <c r="O113">
        <f t="shared" si="1"/>
        <v>0</v>
      </c>
    </row>
    <row r="114" spans="1:15" x14ac:dyDescent="0.2">
      <c r="A114" t="s">
        <v>47</v>
      </c>
      <c r="O114">
        <f t="shared" si="1"/>
        <v>0</v>
      </c>
    </row>
    <row r="115" spans="1:15" x14ac:dyDescent="0.2">
      <c r="A115" t="s">
        <v>47</v>
      </c>
      <c r="O115">
        <f t="shared" si="1"/>
        <v>0</v>
      </c>
    </row>
    <row r="116" spans="1:15" x14ac:dyDescent="0.2">
      <c r="A116" t="s">
        <v>47</v>
      </c>
      <c r="O116">
        <f t="shared" si="1"/>
        <v>0</v>
      </c>
    </row>
    <row r="117" spans="1:15" x14ac:dyDescent="0.2">
      <c r="A117" t="s">
        <v>47</v>
      </c>
      <c r="O117">
        <f t="shared" si="1"/>
        <v>0</v>
      </c>
    </row>
    <row r="118" spans="1:15" x14ac:dyDescent="0.2">
      <c r="A118" t="s">
        <v>47</v>
      </c>
      <c r="O118">
        <f t="shared" si="1"/>
        <v>0</v>
      </c>
    </row>
    <row r="119" spans="1:15" x14ac:dyDescent="0.2">
      <c r="A119" t="s">
        <v>47</v>
      </c>
      <c r="O119">
        <f t="shared" si="1"/>
        <v>0</v>
      </c>
    </row>
    <row r="120" spans="1:15" x14ac:dyDescent="0.2">
      <c r="A120" t="s">
        <v>47</v>
      </c>
      <c r="O120">
        <f t="shared" si="1"/>
        <v>0</v>
      </c>
    </row>
    <row r="121" spans="1:15" x14ac:dyDescent="0.2">
      <c r="A121" t="s">
        <v>47</v>
      </c>
      <c r="O121">
        <f t="shared" si="1"/>
        <v>0</v>
      </c>
    </row>
    <row r="122" spans="1:15" x14ac:dyDescent="0.2">
      <c r="A122" t="s">
        <v>47</v>
      </c>
      <c r="O122">
        <f t="shared" si="1"/>
        <v>0</v>
      </c>
    </row>
    <row r="123" spans="1:15" x14ac:dyDescent="0.2">
      <c r="A123" t="s">
        <v>47</v>
      </c>
      <c r="O123">
        <f t="shared" si="1"/>
        <v>0</v>
      </c>
    </row>
    <row r="124" spans="1:15" x14ac:dyDescent="0.2">
      <c r="A124" t="s">
        <v>47</v>
      </c>
      <c r="O124">
        <f t="shared" si="1"/>
        <v>0</v>
      </c>
    </row>
    <row r="125" spans="1:15" x14ac:dyDescent="0.2">
      <c r="A125" t="s">
        <v>47</v>
      </c>
      <c r="O125">
        <f t="shared" si="1"/>
        <v>0</v>
      </c>
    </row>
    <row r="126" spans="1:15" x14ac:dyDescent="0.2">
      <c r="A126" t="s">
        <v>47</v>
      </c>
      <c r="O126">
        <f t="shared" si="1"/>
        <v>0</v>
      </c>
    </row>
    <row r="127" spans="1:15" x14ac:dyDescent="0.2">
      <c r="A127" t="s">
        <v>47</v>
      </c>
      <c r="O127">
        <f t="shared" si="1"/>
        <v>0</v>
      </c>
    </row>
    <row r="128" spans="1:15" x14ac:dyDescent="0.2">
      <c r="A128" t="s">
        <v>47</v>
      </c>
      <c r="O128">
        <f t="shared" si="1"/>
        <v>0</v>
      </c>
    </row>
    <row r="129" spans="1:16" x14ac:dyDescent="0.2">
      <c r="A129" s="1" t="s">
        <v>54</v>
      </c>
      <c r="B129">
        <f>SUM(B3:B128)</f>
        <v>0</v>
      </c>
      <c r="C129">
        <f t="shared" ref="C129:O129" si="2">SUM(C3:C128)</f>
        <v>0</v>
      </c>
      <c r="D129">
        <f t="shared" si="2"/>
        <v>0</v>
      </c>
      <c r="E129">
        <f>SUM(E3:E128)</f>
        <v>0</v>
      </c>
      <c r="F129">
        <f t="shared" si="2"/>
        <v>0</v>
      </c>
      <c r="G129">
        <f t="shared" si="2"/>
        <v>0</v>
      </c>
      <c r="H129">
        <f t="shared" si="2"/>
        <v>0</v>
      </c>
      <c r="I129">
        <f t="shared" si="2"/>
        <v>0</v>
      </c>
      <c r="J129">
        <f t="shared" si="2"/>
        <v>0</v>
      </c>
      <c r="K129">
        <f t="shared" si="2"/>
        <v>0</v>
      </c>
      <c r="L129">
        <f t="shared" si="2"/>
        <v>0</v>
      </c>
      <c r="M129">
        <f t="shared" si="2"/>
        <v>0</v>
      </c>
      <c r="N129">
        <f t="shared" si="2"/>
        <v>0</v>
      </c>
      <c r="O129">
        <f t="shared" si="2"/>
        <v>0</v>
      </c>
      <c r="P129">
        <f>SUM(B129:N129)</f>
        <v>0</v>
      </c>
    </row>
    <row r="130" spans="1:16" x14ac:dyDescent="0.2">
      <c r="A130" t="s">
        <v>48</v>
      </c>
      <c r="B130">
        <f>'DISTRICT DATA'!B48</f>
        <v>0</v>
      </c>
      <c r="C130">
        <f>'DISTRICT DATA'!C48</f>
        <v>0</v>
      </c>
      <c r="D130">
        <f>'DISTRICT DATA'!D48</f>
        <v>0</v>
      </c>
      <c r="E130">
        <f>'DISTRICT DATA'!E48</f>
        <v>0</v>
      </c>
      <c r="F130">
        <f>'DISTRICT DATA'!F48</f>
        <v>0</v>
      </c>
      <c r="G130">
        <f>'DISTRICT DATA'!G48</f>
        <v>0</v>
      </c>
      <c r="H130">
        <f>'DISTRICT DATA'!H48</f>
        <v>0</v>
      </c>
      <c r="I130">
        <f>'DISTRICT DATA'!I48</f>
        <v>0</v>
      </c>
      <c r="J130">
        <f>'DISTRICT DATA'!J48</f>
        <v>0</v>
      </c>
      <c r="K130">
        <f>'DISTRICT DATA'!K48</f>
        <v>0</v>
      </c>
      <c r="L130">
        <f>'DISTRICT DATA'!L48</f>
        <v>0</v>
      </c>
      <c r="M130">
        <f>'DISTRICT DATA'!M48</f>
        <v>0</v>
      </c>
      <c r="N130">
        <f>'DISTRICT DATA'!N48</f>
        <v>0</v>
      </c>
      <c r="O130">
        <f>SUM(B130:N130)</f>
        <v>0</v>
      </c>
    </row>
    <row r="131" spans="1:16" x14ac:dyDescent="0.2">
      <c r="A131" t="s">
        <v>49</v>
      </c>
      <c r="B131" t="e">
        <f>B129/B130</f>
        <v>#DIV/0!</v>
      </c>
      <c r="C131" t="e">
        <f t="shared" ref="C131:O131" si="3">C129/C130</f>
        <v>#DIV/0!</v>
      </c>
      <c r="D131" t="e">
        <f t="shared" si="3"/>
        <v>#DIV/0!</v>
      </c>
      <c r="E131" s="5" t="e">
        <f t="shared" si="3"/>
        <v>#DIV/0!</v>
      </c>
      <c r="F131" s="5" t="e">
        <f t="shared" si="3"/>
        <v>#DIV/0!</v>
      </c>
      <c r="G131" s="5" t="e">
        <f t="shared" si="3"/>
        <v>#DIV/0!</v>
      </c>
      <c r="H131" s="5" t="e">
        <f t="shared" si="3"/>
        <v>#DIV/0!</v>
      </c>
      <c r="I131" s="5" t="e">
        <f t="shared" si="3"/>
        <v>#DIV/0!</v>
      </c>
      <c r="J131" s="5" t="e">
        <f t="shared" si="3"/>
        <v>#DIV/0!</v>
      </c>
      <c r="K131" s="5" t="e">
        <f t="shared" si="3"/>
        <v>#DIV/0!</v>
      </c>
      <c r="L131" s="5" t="e">
        <f t="shared" si="3"/>
        <v>#DIV/0!</v>
      </c>
      <c r="M131" s="5" t="e">
        <f t="shared" si="3"/>
        <v>#DIV/0!</v>
      </c>
      <c r="N131" s="5" t="e">
        <f t="shared" si="3"/>
        <v>#DIV/0!</v>
      </c>
      <c r="O131" s="5" t="e">
        <f t="shared" si="3"/>
        <v>#DIV/0!</v>
      </c>
    </row>
    <row r="132" spans="1:16" x14ac:dyDescent="0.2">
      <c r="A132" t="s">
        <v>50</v>
      </c>
      <c r="C132" s="5" t="e">
        <f>C129/B129-1</f>
        <v>#DIV/0!</v>
      </c>
      <c r="D132" s="5" t="e">
        <f t="shared" ref="D132:N132" si="4">D129/C129-1</f>
        <v>#DIV/0!</v>
      </c>
      <c r="E132" s="5" t="e">
        <f t="shared" si="4"/>
        <v>#DIV/0!</v>
      </c>
      <c r="F132" s="5" t="e">
        <f t="shared" si="4"/>
        <v>#DIV/0!</v>
      </c>
      <c r="G132" s="5" t="e">
        <f t="shared" si="4"/>
        <v>#DIV/0!</v>
      </c>
      <c r="H132" s="5" t="e">
        <f t="shared" si="4"/>
        <v>#DIV/0!</v>
      </c>
      <c r="I132" s="5" t="e">
        <f t="shared" si="4"/>
        <v>#DIV/0!</v>
      </c>
      <c r="J132" s="5" t="e">
        <f t="shared" si="4"/>
        <v>#DIV/0!</v>
      </c>
      <c r="K132" s="5" t="e">
        <f t="shared" si="4"/>
        <v>#DIV/0!</v>
      </c>
      <c r="L132" s="5" t="e">
        <f t="shared" si="4"/>
        <v>#DIV/0!</v>
      </c>
      <c r="M132" s="5" t="e">
        <f t="shared" si="4"/>
        <v>#DIV/0!</v>
      </c>
      <c r="N132" s="5" t="e">
        <f t="shared" si="4"/>
        <v>#DIV/0!</v>
      </c>
    </row>
    <row r="133" spans="1:16" x14ac:dyDescent="0.2">
      <c r="A133" s="3" t="s">
        <v>56</v>
      </c>
      <c r="B133">
        <f t="shared" ref="B133:F133" si="5">B129</f>
        <v>0</v>
      </c>
      <c r="C133">
        <f t="shared" si="5"/>
        <v>0</v>
      </c>
      <c r="D133">
        <f t="shared" si="5"/>
        <v>0</v>
      </c>
      <c r="E133">
        <f t="shared" si="5"/>
        <v>0</v>
      </c>
      <c r="F133">
        <f t="shared" si="5"/>
        <v>0</v>
      </c>
      <c r="G133">
        <f>G129</f>
        <v>0</v>
      </c>
      <c r="H133" s="6">
        <f t="shared" ref="H133:N134" si="6">G133*0.85</f>
        <v>0</v>
      </c>
      <c r="I133" s="6">
        <f t="shared" si="6"/>
        <v>0</v>
      </c>
      <c r="J133" s="6">
        <f t="shared" si="6"/>
        <v>0</v>
      </c>
      <c r="K133" s="6">
        <f t="shared" si="6"/>
        <v>0</v>
      </c>
      <c r="L133" s="6">
        <f t="shared" si="6"/>
        <v>0</v>
      </c>
      <c r="M133" s="6">
        <f t="shared" si="6"/>
        <v>0</v>
      </c>
      <c r="N133" s="6">
        <f t="shared" si="6"/>
        <v>0</v>
      </c>
      <c r="O133" s="6">
        <f>SUM(B133:N133)</f>
        <v>0</v>
      </c>
    </row>
    <row r="134" spans="1:16" x14ac:dyDescent="0.2">
      <c r="A134" s="3" t="s">
        <v>122</v>
      </c>
      <c r="B134">
        <f>B129</f>
        <v>0</v>
      </c>
      <c r="C134">
        <f t="shared" ref="C134:F134" si="7">C129</f>
        <v>0</v>
      </c>
      <c r="D134">
        <f t="shared" si="7"/>
        <v>0</v>
      </c>
      <c r="E134">
        <f t="shared" si="7"/>
        <v>0</v>
      </c>
      <c r="F134">
        <f t="shared" si="7"/>
        <v>0</v>
      </c>
      <c r="G134" s="6">
        <f>G130*0.4</f>
        <v>0</v>
      </c>
      <c r="H134" s="6">
        <f>G134*0.85</f>
        <v>0</v>
      </c>
      <c r="I134" s="6">
        <f t="shared" si="6"/>
        <v>0</v>
      </c>
      <c r="J134" s="6">
        <f t="shared" si="6"/>
        <v>0</v>
      </c>
      <c r="K134" s="6">
        <f t="shared" si="6"/>
        <v>0</v>
      </c>
      <c r="L134" s="6">
        <f t="shared" si="6"/>
        <v>0</v>
      </c>
      <c r="M134" s="6">
        <f t="shared" si="6"/>
        <v>0</v>
      </c>
      <c r="N134" s="6">
        <f t="shared" si="6"/>
        <v>0</v>
      </c>
      <c r="O134" s="6">
        <f>SUM(G134:N134)</f>
        <v>0</v>
      </c>
    </row>
    <row r="136" spans="1:16" x14ac:dyDescent="0.2">
      <c r="H136" s="18" t="s">
        <v>147</v>
      </c>
      <c r="I136" s="18" t="s">
        <v>148</v>
      </c>
      <c r="J136" s="18" t="s">
        <v>149</v>
      </c>
      <c r="K136" s="18" t="s">
        <v>150</v>
      </c>
      <c r="L136" s="18" t="s">
        <v>151</v>
      </c>
      <c r="M136" s="18" t="s">
        <v>152</v>
      </c>
      <c r="N136" s="18" t="s">
        <v>153</v>
      </c>
      <c r="O136" s="18" t="s">
        <v>7</v>
      </c>
    </row>
    <row r="137" spans="1:16" x14ac:dyDescent="0.2">
      <c r="A137" t="s">
        <v>51</v>
      </c>
      <c r="O137">
        <f>SUM(H137:N137)</f>
        <v>0</v>
      </c>
    </row>
    <row r="138" spans="1:16" x14ac:dyDescent="0.2">
      <c r="A138" t="s">
        <v>52</v>
      </c>
      <c r="O138">
        <f>SUM(H138:N138)/2</f>
        <v>0</v>
      </c>
    </row>
    <row r="139" spans="1:16" x14ac:dyDescent="0.2">
      <c r="A139" t="s">
        <v>57</v>
      </c>
      <c r="O139">
        <f>SUM(O137:O138)</f>
        <v>0</v>
      </c>
    </row>
    <row r="141" spans="1:16" x14ac:dyDescent="0.2">
      <c r="A141" t="s">
        <v>58</v>
      </c>
      <c r="O141">
        <f>O129+O139</f>
        <v>0</v>
      </c>
    </row>
    <row r="142" spans="1:16" x14ac:dyDescent="0.2">
      <c r="A142" t="s">
        <v>33</v>
      </c>
      <c r="B142">
        <f>SUM(H129:N129)+O139</f>
        <v>0</v>
      </c>
    </row>
  </sheetData>
  <mergeCells count="1">
    <mergeCell ref="A1:O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3D6487-3D44-164A-85A4-8137D735D113}">
  <dimension ref="A1:O194"/>
  <sheetViews>
    <sheetView tabSelected="1" topLeftCell="A165" zoomScaleNormal="100" workbookViewId="0">
      <selection activeCell="B178" sqref="B178"/>
    </sheetView>
  </sheetViews>
  <sheetFormatPr baseColWidth="10" defaultRowHeight="16" x14ac:dyDescent="0.2"/>
  <cols>
    <col min="1" max="1" width="38.33203125" bestFit="1" customWidth="1"/>
  </cols>
  <sheetData>
    <row r="1" spans="1:2" x14ac:dyDescent="0.2">
      <c r="A1" s="4" t="s">
        <v>16</v>
      </c>
      <c r="B1" s="2"/>
    </row>
    <row r="2" spans="1:2" x14ac:dyDescent="0.2">
      <c r="B2" s="2"/>
    </row>
    <row r="3" spans="1:2" x14ac:dyDescent="0.2">
      <c r="A3" t="s">
        <v>17</v>
      </c>
      <c r="B3" s="2">
        <f>FTE!B109</f>
        <v>0</v>
      </c>
    </row>
    <row r="4" spans="1:2" x14ac:dyDescent="0.2">
      <c r="A4" t="s">
        <v>18</v>
      </c>
      <c r="B4" s="2">
        <f>FTE!B110</f>
        <v>0</v>
      </c>
    </row>
    <row r="5" spans="1:2" x14ac:dyDescent="0.2">
      <c r="A5" t="s">
        <v>19</v>
      </c>
      <c r="B5" s="2">
        <f>FTE!B111</f>
        <v>0</v>
      </c>
    </row>
    <row r="6" spans="1:2" x14ac:dyDescent="0.2">
      <c r="A6" t="s">
        <v>60</v>
      </c>
      <c r="B6" s="2">
        <f>FTE!B112</f>
        <v>0</v>
      </c>
    </row>
    <row r="7" spans="1:2" x14ac:dyDescent="0.2">
      <c r="A7" t="s">
        <v>6</v>
      </c>
      <c r="B7" s="2">
        <f>FTE!B113</f>
        <v>0</v>
      </c>
    </row>
    <row r="8" spans="1:2" x14ac:dyDescent="0.2">
      <c r="A8" t="s">
        <v>59</v>
      </c>
      <c r="B8" s="2">
        <f>FTE!B114</f>
        <v>0</v>
      </c>
    </row>
    <row r="9" spans="1:2" x14ac:dyDescent="0.2">
      <c r="A9" t="s">
        <v>61</v>
      </c>
      <c r="B9" s="2">
        <f>FTE!B115</f>
        <v>0</v>
      </c>
    </row>
    <row r="10" spans="1:2" x14ac:dyDescent="0.2">
      <c r="B10" s="2"/>
    </row>
    <row r="11" spans="1:2" x14ac:dyDescent="0.2">
      <c r="B11" s="2"/>
    </row>
    <row r="12" spans="1:2" x14ac:dyDescent="0.2">
      <c r="A12" s="4" t="s">
        <v>20</v>
      </c>
      <c r="B12" s="2"/>
    </row>
    <row r="13" spans="1:2" x14ac:dyDescent="0.2">
      <c r="B13" s="2"/>
    </row>
    <row r="14" spans="1:2" x14ac:dyDescent="0.2">
      <c r="A14" t="s">
        <v>13</v>
      </c>
      <c r="B14" s="2">
        <f>FTE!B119</f>
        <v>0</v>
      </c>
    </row>
    <row r="15" spans="1:2" x14ac:dyDescent="0.2">
      <c r="A15" t="s">
        <v>21</v>
      </c>
      <c r="B15" s="2">
        <f>FTE!B120</f>
        <v>0</v>
      </c>
    </row>
    <row r="16" spans="1:2" x14ac:dyDescent="0.2">
      <c r="A16" t="s">
        <v>22</v>
      </c>
      <c r="B16" s="2">
        <f>FTE!B121</f>
        <v>0</v>
      </c>
    </row>
    <row r="17" spans="1:2" x14ac:dyDescent="0.2">
      <c r="A17" t="s">
        <v>23</v>
      </c>
      <c r="B17" s="2">
        <f>FTE!B122</f>
        <v>0</v>
      </c>
    </row>
    <row r="18" spans="1:2" x14ac:dyDescent="0.2">
      <c r="A18" t="s">
        <v>27</v>
      </c>
      <c r="B18" s="2">
        <f>FTE!B123</f>
        <v>0</v>
      </c>
    </row>
    <row r="19" spans="1:2" x14ac:dyDescent="0.2">
      <c r="B19" s="2"/>
    </row>
    <row r="20" spans="1:2" x14ac:dyDescent="0.2">
      <c r="A20" t="s">
        <v>15</v>
      </c>
      <c r="B20" s="2">
        <f>FTE!B125</f>
        <v>0</v>
      </c>
    </row>
    <row r="21" spans="1:2" x14ac:dyDescent="0.2">
      <c r="A21" t="s">
        <v>24</v>
      </c>
      <c r="B21" s="2">
        <f>FTE!B126</f>
        <v>0</v>
      </c>
    </row>
    <row r="22" spans="1:2" x14ac:dyDescent="0.2">
      <c r="A22" t="s">
        <v>25</v>
      </c>
      <c r="B22" s="2">
        <f>FTE!B127</f>
        <v>0</v>
      </c>
    </row>
    <row r="23" spans="1:2" x14ac:dyDescent="0.2">
      <c r="A23" t="s">
        <v>26</v>
      </c>
      <c r="B23" s="2">
        <f>FTE!B128</f>
        <v>0</v>
      </c>
    </row>
    <row r="24" spans="1:2" x14ac:dyDescent="0.2">
      <c r="A24" t="s">
        <v>62</v>
      </c>
      <c r="B24" s="2">
        <f>FTE!B129</f>
        <v>0</v>
      </c>
    </row>
    <row r="25" spans="1:2" x14ac:dyDescent="0.2">
      <c r="B25" s="2"/>
    </row>
    <row r="26" spans="1:2" x14ac:dyDescent="0.2">
      <c r="A26" s="4" t="s">
        <v>28</v>
      </c>
      <c r="B26" s="2"/>
    </row>
    <row r="27" spans="1:2" x14ac:dyDescent="0.2">
      <c r="B27" s="2"/>
    </row>
    <row r="28" spans="1:2" x14ac:dyDescent="0.2">
      <c r="A28" t="s">
        <v>30</v>
      </c>
      <c r="B28" s="2">
        <f>FTE!B133</f>
        <v>0</v>
      </c>
    </row>
    <row r="29" spans="1:2" x14ac:dyDescent="0.2">
      <c r="A29" t="s">
        <v>29</v>
      </c>
      <c r="B29" s="2">
        <f>FTE!B134</f>
        <v>0</v>
      </c>
    </row>
    <row r="30" spans="1:2" x14ac:dyDescent="0.2">
      <c r="A30" t="s">
        <v>33</v>
      </c>
      <c r="B30" s="2">
        <f>FTE!B135</f>
        <v>0</v>
      </c>
    </row>
    <row r="31" spans="1:2" x14ac:dyDescent="0.2">
      <c r="B31" s="2"/>
    </row>
    <row r="32" spans="1:2" x14ac:dyDescent="0.2">
      <c r="A32" s="4" t="s">
        <v>12</v>
      </c>
      <c r="B32" s="2"/>
    </row>
    <row r="33" spans="1:15" x14ac:dyDescent="0.2">
      <c r="B33" s="2"/>
    </row>
    <row r="34" spans="1:15" x14ac:dyDescent="0.2">
      <c r="A34" t="s">
        <v>0</v>
      </c>
      <c r="B34" s="2">
        <f>FTE!B139</f>
        <v>0</v>
      </c>
    </row>
    <row r="35" spans="1:15" x14ac:dyDescent="0.2">
      <c r="A35" t="s">
        <v>10</v>
      </c>
      <c r="B35" s="2">
        <f>FTE!B140</f>
        <v>0</v>
      </c>
    </row>
    <row r="36" spans="1:15" x14ac:dyDescent="0.2">
      <c r="A36" t="s">
        <v>3</v>
      </c>
      <c r="B36" s="2">
        <f>FTE!B141</f>
        <v>0</v>
      </c>
    </row>
    <row r="37" spans="1:15" x14ac:dyDescent="0.2">
      <c r="A37" t="s">
        <v>32</v>
      </c>
      <c r="B37" s="2">
        <f>FTE!B142</f>
        <v>0</v>
      </c>
    </row>
    <row r="38" spans="1:15" x14ac:dyDescent="0.2">
      <c r="B38" s="2"/>
    </row>
    <row r="39" spans="1:15" x14ac:dyDescent="0.2">
      <c r="A39" s="4" t="s">
        <v>11</v>
      </c>
      <c r="B39" s="2"/>
    </row>
    <row r="40" spans="1:15" x14ac:dyDescent="0.2">
      <c r="B40" s="2"/>
    </row>
    <row r="41" spans="1:15" x14ac:dyDescent="0.2">
      <c r="A41" t="s">
        <v>14</v>
      </c>
      <c r="B41" s="2">
        <f>FTE!B146</f>
        <v>0</v>
      </c>
    </row>
    <row r="42" spans="1:15" x14ac:dyDescent="0.2">
      <c r="A42" t="s">
        <v>10</v>
      </c>
      <c r="B42" s="2">
        <f>FTE!B147</f>
        <v>0</v>
      </c>
    </row>
    <row r="43" spans="1:15" x14ac:dyDescent="0.2">
      <c r="A43" t="s">
        <v>3</v>
      </c>
      <c r="B43" s="2">
        <f>FTE!B148</f>
        <v>0</v>
      </c>
    </row>
    <row r="44" spans="1:15" x14ac:dyDescent="0.2">
      <c r="A44" t="s">
        <v>31</v>
      </c>
      <c r="B44" s="2">
        <f>FTE!B149</f>
        <v>0</v>
      </c>
    </row>
    <row r="45" spans="1:15" x14ac:dyDescent="0.2">
      <c r="A45" t="s">
        <v>84</v>
      </c>
      <c r="B45" s="2">
        <f>SUM(B42:B43)</f>
        <v>0</v>
      </c>
    </row>
    <row r="47" spans="1:15" x14ac:dyDescent="0.2">
      <c r="A47" s="4" t="s">
        <v>63</v>
      </c>
      <c r="B47" t="s">
        <v>34</v>
      </c>
      <c r="C47" t="s">
        <v>35</v>
      </c>
      <c r="D47" t="s">
        <v>36</v>
      </c>
      <c r="E47" t="s">
        <v>37</v>
      </c>
      <c r="F47" t="s">
        <v>38</v>
      </c>
      <c r="G47" t="s">
        <v>39</v>
      </c>
      <c r="H47" t="s">
        <v>40</v>
      </c>
      <c r="I47" t="s">
        <v>41</v>
      </c>
      <c r="J47" t="s">
        <v>42</v>
      </c>
      <c r="K47" t="s">
        <v>43</v>
      </c>
      <c r="L47" t="s">
        <v>44</v>
      </c>
      <c r="M47" t="s">
        <v>45</v>
      </c>
      <c r="N47" t="s">
        <v>46</v>
      </c>
      <c r="O47" t="s">
        <v>7</v>
      </c>
    </row>
    <row r="48" spans="1:15" x14ac:dyDescent="0.2">
      <c r="B48" s="12"/>
      <c r="C48" s="15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>
        <f>SUM(B48:N48)</f>
        <v>0</v>
      </c>
    </row>
    <row r="50" spans="1:2" x14ac:dyDescent="0.2">
      <c r="A50" t="s">
        <v>112</v>
      </c>
      <c r="B50">
        <f>SUM(B48:G48)</f>
        <v>0</v>
      </c>
    </row>
    <row r="51" spans="1:2" x14ac:dyDescent="0.2">
      <c r="A51" t="s">
        <v>113</v>
      </c>
      <c r="B51">
        <f>SUM(B48:H48)</f>
        <v>0</v>
      </c>
    </row>
    <row r="52" spans="1:2" x14ac:dyDescent="0.2">
      <c r="A52" t="s">
        <v>64</v>
      </c>
      <c r="B52">
        <f>SUM(E48:G48)</f>
        <v>0</v>
      </c>
    </row>
    <row r="53" spans="1:2" x14ac:dyDescent="0.2">
      <c r="A53" t="s">
        <v>65</v>
      </c>
      <c r="B53">
        <f>SUM(F48:G48)</f>
        <v>0</v>
      </c>
    </row>
    <row r="54" spans="1:2" x14ac:dyDescent="0.2">
      <c r="A54" t="s">
        <v>66</v>
      </c>
      <c r="B54">
        <f>SUM(H48:J48)</f>
        <v>0</v>
      </c>
    </row>
    <row r="55" spans="1:2" x14ac:dyDescent="0.2">
      <c r="A55" t="s">
        <v>111</v>
      </c>
      <c r="B55">
        <f>SUM(I48:K48)</f>
        <v>0</v>
      </c>
    </row>
    <row r="56" spans="1:2" x14ac:dyDescent="0.2">
      <c r="A56" t="s">
        <v>67</v>
      </c>
      <c r="B56">
        <f>SUM(K48:N48)</f>
        <v>0</v>
      </c>
    </row>
    <row r="57" spans="1:2" x14ac:dyDescent="0.2">
      <c r="A57" t="s">
        <v>68</v>
      </c>
      <c r="B57">
        <f>SUM(H48:N48)</f>
        <v>0</v>
      </c>
    </row>
    <row r="58" spans="1:2" x14ac:dyDescent="0.2">
      <c r="A58" t="s">
        <v>115</v>
      </c>
      <c r="B58">
        <f>SUM(I48:N48)</f>
        <v>0</v>
      </c>
    </row>
    <row r="61" spans="1:2" x14ac:dyDescent="0.2">
      <c r="A61" s="4" t="s">
        <v>89</v>
      </c>
    </row>
    <row r="63" spans="1:2" x14ac:dyDescent="0.2">
      <c r="A63" t="s">
        <v>90</v>
      </c>
      <c r="B63">
        <f>BAND!O141</f>
        <v>0</v>
      </c>
    </row>
    <row r="64" spans="1:2" x14ac:dyDescent="0.2">
      <c r="A64" t="s">
        <v>91</v>
      </c>
      <c r="B64">
        <f>ORCHESTRA!O141</f>
        <v>0</v>
      </c>
    </row>
    <row r="65" spans="1:4" x14ac:dyDescent="0.2">
      <c r="A65" t="s">
        <v>92</v>
      </c>
      <c r="B65">
        <f>CHOIR!O141</f>
        <v>0</v>
      </c>
    </row>
    <row r="66" spans="1:4" x14ac:dyDescent="0.2">
      <c r="A66" s="1" t="s">
        <v>7</v>
      </c>
      <c r="B66">
        <f>SUM(B63:B65)</f>
        <v>0</v>
      </c>
    </row>
    <row r="67" spans="1:4" x14ac:dyDescent="0.2">
      <c r="A67" t="s">
        <v>71</v>
      </c>
      <c r="B67">
        <f>BAND!B142</f>
        <v>0</v>
      </c>
    </row>
    <row r="68" spans="1:4" x14ac:dyDescent="0.2">
      <c r="A68" t="s">
        <v>85</v>
      </c>
      <c r="B68">
        <f>ORCHESTRA!B142</f>
        <v>0</v>
      </c>
    </row>
    <row r="69" spans="1:4" x14ac:dyDescent="0.2">
      <c r="A69" t="s">
        <v>72</v>
      </c>
      <c r="B69">
        <f>CHOIR!B142</f>
        <v>0</v>
      </c>
    </row>
    <row r="70" spans="1:4" x14ac:dyDescent="0.2">
      <c r="A70" s="1" t="s">
        <v>7</v>
      </c>
      <c r="B70">
        <f>SUM(B67:B69)</f>
        <v>0</v>
      </c>
    </row>
    <row r="75" spans="1:4" x14ac:dyDescent="0.2">
      <c r="A75" s="23" t="s">
        <v>145</v>
      </c>
      <c r="B75" s="23"/>
      <c r="C75" s="23"/>
      <c r="D75" s="23"/>
    </row>
    <row r="76" spans="1:4" x14ac:dyDescent="0.2">
      <c r="B76" s="1" t="s">
        <v>78</v>
      </c>
      <c r="C76" s="1" t="s">
        <v>80</v>
      </c>
      <c r="D76" s="1" t="s">
        <v>121</v>
      </c>
    </row>
    <row r="77" spans="1:4" x14ac:dyDescent="0.2">
      <c r="A77" t="s">
        <v>74</v>
      </c>
      <c r="B77" s="12"/>
      <c r="C77" s="2">
        <f>B8</f>
        <v>0</v>
      </c>
      <c r="D77" s="6" t="e">
        <f>B77/C77</f>
        <v>#DIV/0!</v>
      </c>
    </row>
    <row r="78" spans="1:4" x14ac:dyDescent="0.2">
      <c r="D78" s="6"/>
    </row>
    <row r="79" spans="1:4" x14ac:dyDescent="0.2">
      <c r="A79" t="s">
        <v>14</v>
      </c>
      <c r="B79" s="12"/>
      <c r="C79" s="2">
        <f>B41</f>
        <v>0</v>
      </c>
      <c r="D79" s="6" t="e">
        <f t="shared" ref="D79:D82" si="0">B79/C79</f>
        <v>#DIV/0!</v>
      </c>
    </row>
    <row r="80" spans="1:4" x14ac:dyDescent="0.2">
      <c r="A80" t="s">
        <v>13</v>
      </c>
      <c r="B80" s="12"/>
      <c r="C80" s="2">
        <f>B14</f>
        <v>0</v>
      </c>
      <c r="D80" s="6" t="e">
        <f t="shared" si="0"/>
        <v>#DIV/0!</v>
      </c>
    </row>
    <row r="81" spans="1:4" x14ac:dyDescent="0.2">
      <c r="A81" t="s">
        <v>15</v>
      </c>
      <c r="B81" s="12"/>
      <c r="C81" s="2">
        <f>B20</f>
        <v>0</v>
      </c>
      <c r="D81" s="6" t="e">
        <f t="shared" si="0"/>
        <v>#DIV/0!</v>
      </c>
    </row>
    <row r="82" spans="1:4" x14ac:dyDescent="0.2">
      <c r="A82" t="s">
        <v>88</v>
      </c>
      <c r="B82" s="12"/>
      <c r="C82" s="2">
        <f>B3</f>
        <v>0</v>
      </c>
      <c r="D82" s="6" t="e">
        <f t="shared" si="0"/>
        <v>#DIV/0!</v>
      </c>
    </row>
    <row r="83" spans="1:4" x14ac:dyDescent="0.2">
      <c r="D83" s="6"/>
    </row>
    <row r="84" spans="1:4" x14ac:dyDescent="0.2">
      <c r="A84" t="s">
        <v>75</v>
      </c>
      <c r="C84" s="2">
        <f>B42</f>
        <v>0</v>
      </c>
      <c r="D84" s="6" t="e">
        <f>B88/C84</f>
        <v>#DIV/0!</v>
      </c>
    </row>
    <row r="85" spans="1:4" x14ac:dyDescent="0.2">
      <c r="A85" t="s">
        <v>21</v>
      </c>
      <c r="C85" s="2">
        <f>B15</f>
        <v>0</v>
      </c>
      <c r="D85" s="6" t="e">
        <f t="shared" ref="D85:D87" si="1">B85/C85</f>
        <v>#DIV/0!</v>
      </c>
    </row>
    <row r="86" spans="1:4" x14ac:dyDescent="0.2">
      <c r="A86" t="s">
        <v>24</v>
      </c>
      <c r="C86" s="2">
        <f>B21</f>
        <v>0</v>
      </c>
      <c r="D86" s="6" t="e">
        <f t="shared" si="1"/>
        <v>#DIV/0!</v>
      </c>
    </row>
    <row r="87" spans="1:4" x14ac:dyDescent="0.2">
      <c r="A87" t="s">
        <v>30</v>
      </c>
      <c r="C87" s="2">
        <f>B28</f>
        <v>0</v>
      </c>
      <c r="D87" s="6" t="e">
        <f t="shared" si="1"/>
        <v>#DIV/0!</v>
      </c>
    </row>
    <row r="88" spans="1:4" x14ac:dyDescent="0.2">
      <c r="A88" t="s">
        <v>18</v>
      </c>
      <c r="C88" s="2">
        <f>B4</f>
        <v>0</v>
      </c>
      <c r="D88" s="6" t="e">
        <f>#REF!/C88</f>
        <v>#REF!</v>
      </c>
    </row>
    <row r="89" spans="1:4" x14ac:dyDescent="0.2">
      <c r="D89" s="6"/>
    </row>
    <row r="90" spans="1:4" x14ac:dyDescent="0.2">
      <c r="A90" t="s">
        <v>76</v>
      </c>
      <c r="B90" s="12"/>
      <c r="C90" s="2">
        <f>B43</f>
        <v>0</v>
      </c>
      <c r="D90" s="6" t="e">
        <f t="shared" ref="D90:D94" si="2">B90/C90</f>
        <v>#DIV/0!</v>
      </c>
    </row>
    <row r="91" spans="1:4" x14ac:dyDescent="0.2">
      <c r="A91" t="s">
        <v>22</v>
      </c>
      <c r="B91" s="12"/>
      <c r="C91" s="2">
        <f>B16</f>
        <v>0</v>
      </c>
      <c r="D91" s="6" t="e">
        <f t="shared" si="2"/>
        <v>#DIV/0!</v>
      </c>
    </row>
    <row r="92" spans="1:4" x14ac:dyDescent="0.2">
      <c r="A92" t="s">
        <v>25</v>
      </c>
      <c r="B92" s="12"/>
      <c r="C92" s="2">
        <f>B22</f>
        <v>0</v>
      </c>
      <c r="D92" s="6" t="e">
        <f t="shared" si="2"/>
        <v>#DIV/0!</v>
      </c>
    </row>
    <row r="93" spans="1:4" x14ac:dyDescent="0.2">
      <c r="A93" t="s">
        <v>29</v>
      </c>
      <c r="B93" s="12"/>
      <c r="C93" s="2">
        <f>B29</f>
        <v>0</v>
      </c>
      <c r="D93" s="6" t="e">
        <f t="shared" si="2"/>
        <v>#DIV/0!</v>
      </c>
    </row>
    <row r="94" spans="1:4" x14ac:dyDescent="0.2">
      <c r="A94" t="s">
        <v>19</v>
      </c>
      <c r="B94" s="12"/>
      <c r="C94" s="2">
        <f>B5</f>
        <v>0</v>
      </c>
      <c r="D94" s="6" t="e">
        <f t="shared" si="2"/>
        <v>#DIV/0!</v>
      </c>
    </row>
    <row r="96" spans="1:4" x14ac:dyDescent="0.2">
      <c r="A96" s="4" t="s">
        <v>77</v>
      </c>
    </row>
    <row r="97" spans="1:4" x14ac:dyDescent="0.2">
      <c r="A97" s="7"/>
      <c r="B97" t="s">
        <v>78</v>
      </c>
      <c r="C97" t="s">
        <v>80</v>
      </c>
      <c r="D97" t="s">
        <v>121</v>
      </c>
    </row>
    <row r="98" spans="1:4" x14ac:dyDescent="0.2">
      <c r="A98" t="s">
        <v>70</v>
      </c>
      <c r="B98">
        <f>B57</f>
        <v>0</v>
      </c>
      <c r="C98" s="2">
        <f>B45</f>
        <v>0</v>
      </c>
      <c r="D98" s="6" t="e">
        <f>B98/C98</f>
        <v>#DIV/0!</v>
      </c>
    </row>
    <row r="99" spans="1:4" x14ac:dyDescent="0.2">
      <c r="A99" t="s">
        <v>71</v>
      </c>
      <c r="B99">
        <f>B57</f>
        <v>0</v>
      </c>
      <c r="C99" s="2">
        <f>B18</f>
        <v>0</v>
      </c>
      <c r="D99" s="6" t="e">
        <f t="shared" ref="D99:D102" si="3">B99/C99</f>
        <v>#DIV/0!</v>
      </c>
    </row>
    <row r="100" spans="1:4" x14ac:dyDescent="0.2">
      <c r="A100" t="s">
        <v>85</v>
      </c>
      <c r="B100">
        <f>B57</f>
        <v>0</v>
      </c>
      <c r="C100" s="2">
        <f>B24</f>
        <v>0</v>
      </c>
      <c r="D100" s="6" t="e">
        <f t="shared" si="3"/>
        <v>#DIV/0!</v>
      </c>
    </row>
    <row r="101" spans="1:4" x14ac:dyDescent="0.2">
      <c r="A101" t="s">
        <v>72</v>
      </c>
      <c r="B101">
        <f>B57</f>
        <v>0</v>
      </c>
      <c r="C101" s="2">
        <f>B30</f>
        <v>0</v>
      </c>
      <c r="D101" s="6" t="e">
        <f t="shared" si="3"/>
        <v>#DIV/0!</v>
      </c>
    </row>
    <row r="102" spans="1:4" x14ac:dyDescent="0.2">
      <c r="A102" t="s">
        <v>73</v>
      </c>
      <c r="B102">
        <f>B57</f>
        <v>0</v>
      </c>
      <c r="C102" s="2">
        <f>SUM(C99:C101)</f>
        <v>0</v>
      </c>
      <c r="D102" s="6" t="e">
        <f t="shared" si="3"/>
        <v>#DIV/0!</v>
      </c>
    </row>
    <row r="106" spans="1:4" x14ac:dyDescent="0.2">
      <c r="A106" s="23" t="s">
        <v>143</v>
      </c>
      <c r="B106" s="23"/>
      <c r="C106" s="23"/>
      <c r="D106" s="23"/>
    </row>
    <row r="107" spans="1:4" x14ac:dyDescent="0.2">
      <c r="B107" s="1" t="s">
        <v>79</v>
      </c>
      <c r="C107" s="1" t="s">
        <v>80</v>
      </c>
      <c r="D107" s="1" t="s">
        <v>81</v>
      </c>
    </row>
    <row r="108" spans="1:4" x14ac:dyDescent="0.2">
      <c r="A108" t="s">
        <v>74</v>
      </c>
      <c r="B108" s="8"/>
      <c r="C108" s="2">
        <f>B8</f>
        <v>0</v>
      </c>
      <c r="D108" s="2" t="e">
        <f>C108/B108</f>
        <v>#DIV/0!</v>
      </c>
    </row>
    <row r="109" spans="1:4" x14ac:dyDescent="0.2">
      <c r="D109" s="2"/>
    </row>
    <row r="110" spans="1:4" x14ac:dyDescent="0.2">
      <c r="A110" t="s">
        <v>14</v>
      </c>
      <c r="B110" s="8"/>
      <c r="C110" s="2">
        <f>B41</f>
        <v>0</v>
      </c>
      <c r="D110" s="2" t="e">
        <f t="shared" ref="D110:D113" si="4">C110/B110</f>
        <v>#DIV/0!</v>
      </c>
    </row>
    <row r="111" spans="1:4" x14ac:dyDescent="0.2">
      <c r="A111" t="s">
        <v>13</v>
      </c>
      <c r="B111" s="8"/>
      <c r="C111" s="2">
        <f>B14</f>
        <v>0</v>
      </c>
      <c r="D111" s="2" t="e">
        <f t="shared" si="4"/>
        <v>#DIV/0!</v>
      </c>
    </row>
    <row r="112" spans="1:4" x14ac:dyDescent="0.2">
      <c r="A112" t="s">
        <v>69</v>
      </c>
      <c r="B112" s="8"/>
      <c r="C112" s="2">
        <f>B20</f>
        <v>0</v>
      </c>
      <c r="D112" s="2" t="e">
        <f t="shared" si="4"/>
        <v>#DIV/0!</v>
      </c>
    </row>
    <row r="113" spans="1:4" x14ac:dyDescent="0.2">
      <c r="A113" t="s">
        <v>88</v>
      </c>
      <c r="B113" s="8"/>
      <c r="C113" s="2">
        <f>B3</f>
        <v>0</v>
      </c>
      <c r="D113" s="2" t="e">
        <f t="shared" si="4"/>
        <v>#DIV/0!</v>
      </c>
    </row>
    <row r="114" spans="1:4" x14ac:dyDescent="0.2">
      <c r="B114" s="8"/>
      <c r="D114" s="2"/>
    </row>
    <row r="115" spans="1:4" x14ac:dyDescent="0.2">
      <c r="A115" t="s">
        <v>75</v>
      </c>
      <c r="B115" s="8"/>
      <c r="C115" s="2">
        <f>B42</f>
        <v>0</v>
      </c>
      <c r="D115" s="2" t="e">
        <f t="shared" ref="D115:D119" si="5">C115/B115</f>
        <v>#DIV/0!</v>
      </c>
    </row>
    <row r="116" spans="1:4" x14ac:dyDescent="0.2">
      <c r="A116" t="s">
        <v>21</v>
      </c>
      <c r="B116" s="8"/>
      <c r="C116" s="2">
        <f>B15</f>
        <v>0</v>
      </c>
      <c r="D116" s="2" t="e">
        <f t="shared" si="5"/>
        <v>#DIV/0!</v>
      </c>
    </row>
    <row r="117" spans="1:4" x14ac:dyDescent="0.2">
      <c r="A117" t="s">
        <v>24</v>
      </c>
      <c r="B117" s="8"/>
      <c r="C117" s="2">
        <f>B21</f>
        <v>0</v>
      </c>
      <c r="D117" s="2" t="e">
        <f t="shared" si="5"/>
        <v>#DIV/0!</v>
      </c>
    </row>
    <row r="118" spans="1:4" x14ac:dyDescent="0.2">
      <c r="A118" t="s">
        <v>30</v>
      </c>
      <c r="B118" s="8"/>
      <c r="C118" s="2">
        <f>B28</f>
        <v>0</v>
      </c>
      <c r="D118" s="2" t="e">
        <f t="shared" si="5"/>
        <v>#DIV/0!</v>
      </c>
    </row>
    <row r="119" spans="1:4" x14ac:dyDescent="0.2">
      <c r="A119" t="s">
        <v>18</v>
      </c>
      <c r="B119" s="8"/>
      <c r="C119" s="2">
        <f>B4</f>
        <v>0</v>
      </c>
      <c r="D119" s="2" t="e">
        <f t="shared" si="5"/>
        <v>#DIV/0!</v>
      </c>
    </row>
    <row r="120" spans="1:4" x14ac:dyDescent="0.2">
      <c r="D120" s="2"/>
    </row>
    <row r="121" spans="1:4" x14ac:dyDescent="0.2">
      <c r="A121" t="s">
        <v>76</v>
      </c>
      <c r="B121" s="8"/>
      <c r="C121" s="2">
        <f>B43</f>
        <v>0</v>
      </c>
      <c r="D121" s="2" t="e">
        <f t="shared" ref="D121:D125" si="6">C121/B121</f>
        <v>#DIV/0!</v>
      </c>
    </row>
    <row r="122" spans="1:4" x14ac:dyDescent="0.2">
      <c r="A122" t="s">
        <v>22</v>
      </c>
      <c r="B122" s="8"/>
      <c r="C122" s="2">
        <f>B16</f>
        <v>0</v>
      </c>
      <c r="D122" s="2" t="e">
        <f t="shared" si="6"/>
        <v>#DIV/0!</v>
      </c>
    </row>
    <row r="123" spans="1:4" x14ac:dyDescent="0.2">
      <c r="A123" t="s">
        <v>25</v>
      </c>
      <c r="B123" s="8"/>
      <c r="C123" s="2">
        <f>B22</f>
        <v>0</v>
      </c>
      <c r="D123" s="2" t="e">
        <f t="shared" si="6"/>
        <v>#DIV/0!</v>
      </c>
    </row>
    <row r="124" spans="1:4" x14ac:dyDescent="0.2">
      <c r="A124" t="s">
        <v>29</v>
      </c>
      <c r="B124" s="8"/>
      <c r="C124" s="2">
        <f>B29</f>
        <v>0</v>
      </c>
      <c r="D124" s="2" t="e">
        <f t="shared" si="6"/>
        <v>#DIV/0!</v>
      </c>
    </row>
    <row r="125" spans="1:4" x14ac:dyDescent="0.2">
      <c r="A125" t="s">
        <v>19</v>
      </c>
      <c r="B125" s="8"/>
      <c r="C125" s="2">
        <f>B5</f>
        <v>0</v>
      </c>
      <c r="D125" s="2" t="e">
        <f t="shared" si="6"/>
        <v>#DIV/0!</v>
      </c>
    </row>
    <row r="128" spans="1:4" x14ac:dyDescent="0.2">
      <c r="A128" s="4" t="s">
        <v>98</v>
      </c>
    </row>
    <row r="130" spans="1:3" x14ac:dyDescent="0.2">
      <c r="A130" t="s">
        <v>99</v>
      </c>
      <c r="B130">
        <f>B70</f>
        <v>0</v>
      </c>
    </row>
    <row r="131" spans="1:3" x14ac:dyDescent="0.2">
      <c r="A131" t="s">
        <v>82</v>
      </c>
      <c r="B131" s="2">
        <f>C102</f>
        <v>0</v>
      </c>
    </row>
    <row r="132" spans="1:3" x14ac:dyDescent="0.2">
      <c r="A132" t="s">
        <v>100</v>
      </c>
      <c r="B132" s="6" t="e">
        <f>B130/B131</f>
        <v>#DIV/0!</v>
      </c>
    </row>
    <row r="136" spans="1:3" x14ac:dyDescent="0.2">
      <c r="B136" s="7"/>
    </row>
    <row r="137" spans="1:3" x14ac:dyDescent="0.2">
      <c r="A137" s="4" t="s">
        <v>114</v>
      </c>
    </row>
    <row r="138" spans="1:3" x14ac:dyDescent="0.2">
      <c r="B138" t="s">
        <v>86</v>
      </c>
      <c r="C138" t="s">
        <v>87</v>
      </c>
    </row>
    <row r="139" spans="1:3" x14ac:dyDescent="0.2">
      <c r="A139" t="s">
        <v>137</v>
      </c>
      <c r="B139" s="8"/>
      <c r="C139">
        <f>B139*7</f>
        <v>0</v>
      </c>
    </row>
    <row r="140" spans="1:3" x14ac:dyDescent="0.2">
      <c r="A140" t="s">
        <v>138</v>
      </c>
      <c r="B140" s="9" t="e">
        <f>C140/7</f>
        <v>#DIV/0!</v>
      </c>
      <c r="C140" s="6" t="e">
        <f>B132</f>
        <v>#DIV/0!</v>
      </c>
    </row>
    <row r="141" spans="1:3" x14ac:dyDescent="0.2">
      <c r="A141" t="s">
        <v>123</v>
      </c>
      <c r="B141" s="9" t="e">
        <f>1+B142</f>
        <v>#DIV/0!</v>
      </c>
    </row>
    <row r="142" spans="1:3" x14ac:dyDescent="0.2">
      <c r="A142" t="s">
        <v>135</v>
      </c>
      <c r="B142" s="9" t="e">
        <f>C140/C139-1</f>
        <v>#DIV/0!</v>
      </c>
    </row>
    <row r="143" spans="1:3" x14ac:dyDescent="0.2">
      <c r="A143" t="s">
        <v>136</v>
      </c>
      <c r="B143" s="9" t="e">
        <f>B142*B131</f>
        <v>#DIV/0!</v>
      </c>
    </row>
    <row r="147" spans="1:3" x14ac:dyDescent="0.2">
      <c r="A147" s="4" t="s">
        <v>163</v>
      </c>
    </row>
    <row r="148" spans="1:3" x14ac:dyDescent="0.2">
      <c r="B148" t="s">
        <v>86</v>
      </c>
      <c r="C148" t="s">
        <v>87</v>
      </c>
    </row>
    <row r="149" spans="1:3" x14ac:dyDescent="0.2">
      <c r="A149" t="s">
        <v>137</v>
      </c>
      <c r="B149" s="8"/>
      <c r="C149">
        <f>B149*6</f>
        <v>0</v>
      </c>
    </row>
    <row r="150" spans="1:3" x14ac:dyDescent="0.2">
      <c r="A150" t="s">
        <v>138</v>
      </c>
      <c r="B150" s="6" t="e">
        <f>C150/6</f>
        <v>#DIV/0!</v>
      </c>
      <c r="C150" s="6" t="e">
        <f>B132</f>
        <v>#DIV/0!</v>
      </c>
    </row>
    <row r="151" spans="1:3" x14ac:dyDescent="0.2">
      <c r="A151" t="s">
        <v>123</v>
      </c>
      <c r="B151" s="9" t="e">
        <f>1+B152</f>
        <v>#DIV/0!</v>
      </c>
    </row>
    <row r="152" spans="1:3" x14ac:dyDescent="0.2">
      <c r="A152" t="s">
        <v>135</v>
      </c>
      <c r="B152" s="9" t="e">
        <f>C150/C149-1</f>
        <v>#DIV/0!</v>
      </c>
    </row>
    <row r="153" spans="1:3" x14ac:dyDescent="0.2">
      <c r="A153" t="s">
        <v>136</v>
      </c>
      <c r="B153" s="9" t="e">
        <f>B152*B131</f>
        <v>#DIV/0!</v>
      </c>
    </row>
    <row r="157" spans="1:3" x14ac:dyDescent="0.2">
      <c r="A157" s="4" t="s">
        <v>140</v>
      </c>
    </row>
    <row r="158" spans="1:3" x14ac:dyDescent="0.2">
      <c r="B158" t="s">
        <v>86</v>
      </c>
      <c r="C158" t="s">
        <v>87</v>
      </c>
    </row>
    <row r="159" spans="1:3" x14ac:dyDescent="0.2">
      <c r="A159" t="s">
        <v>137</v>
      </c>
      <c r="B159" s="8"/>
      <c r="C159">
        <f>B159*5</f>
        <v>0</v>
      </c>
    </row>
    <row r="160" spans="1:3" x14ac:dyDescent="0.2">
      <c r="A160" t="s">
        <v>138</v>
      </c>
      <c r="B160" s="6" t="e">
        <f>C160/5</f>
        <v>#DIV/0!</v>
      </c>
      <c r="C160" s="6" t="e">
        <f>C150</f>
        <v>#DIV/0!</v>
      </c>
    </row>
    <row r="161" spans="1:3" x14ac:dyDescent="0.2">
      <c r="A161" t="s">
        <v>123</v>
      </c>
      <c r="B161" s="9" t="e">
        <f>1+B162</f>
        <v>#DIV/0!</v>
      </c>
    </row>
    <row r="162" spans="1:3" x14ac:dyDescent="0.2">
      <c r="A162" t="s">
        <v>135</v>
      </c>
      <c r="B162" s="9" t="e">
        <f>C160/C159-1</f>
        <v>#DIV/0!</v>
      </c>
    </row>
    <row r="163" spans="1:3" x14ac:dyDescent="0.2">
      <c r="A163" t="s">
        <v>136</v>
      </c>
      <c r="B163" s="9" t="e">
        <f>B162*B131</f>
        <v>#DIV/0!</v>
      </c>
    </row>
    <row r="167" spans="1:3" x14ac:dyDescent="0.2">
      <c r="A167" s="4" t="s">
        <v>83</v>
      </c>
    </row>
    <row r="168" spans="1:3" x14ac:dyDescent="0.2">
      <c r="B168" t="s">
        <v>86</v>
      </c>
      <c r="C168" t="s">
        <v>87</v>
      </c>
    </row>
    <row r="169" spans="1:3" x14ac:dyDescent="0.2">
      <c r="A169" t="s">
        <v>137</v>
      </c>
      <c r="B169" s="8"/>
      <c r="C169">
        <f>B169*4</f>
        <v>0</v>
      </c>
    </row>
    <row r="170" spans="1:3" x14ac:dyDescent="0.2">
      <c r="A170" t="s">
        <v>138</v>
      </c>
      <c r="B170" s="6" t="e">
        <f>C170/4</f>
        <v>#DIV/0!</v>
      </c>
      <c r="C170" s="6" t="e">
        <f>C150</f>
        <v>#DIV/0!</v>
      </c>
    </row>
    <row r="171" spans="1:3" x14ac:dyDescent="0.2">
      <c r="A171" t="s">
        <v>123</v>
      </c>
      <c r="B171" s="9" t="e">
        <f>1+B172</f>
        <v>#DIV/0!</v>
      </c>
    </row>
    <row r="172" spans="1:3" x14ac:dyDescent="0.2">
      <c r="A172" t="s">
        <v>135</v>
      </c>
      <c r="B172" s="9" t="e">
        <f>C170/C169-1</f>
        <v>#DIV/0!</v>
      </c>
    </row>
    <row r="173" spans="1:3" x14ac:dyDescent="0.2">
      <c r="A173" t="s">
        <v>136</v>
      </c>
      <c r="B173" s="9" t="e">
        <f>B172*B131</f>
        <v>#DIV/0!</v>
      </c>
    </row>
    <row r="176" spans="1:3" x14ac:dyDescent="0.2">
      <c r="A176" s="4" t="s">
        <v>162</v>
      </c>
    </row>
    <row r="177" spans="1:15" x14ac:dyDescent="0.2">
      <c r="B177" t="s">
        <v>86</v>
      </c>
      <c r="C177" t="s">
        <v>87</v>
      </c>
    </row>
    <row r="178" spans="1:15" x14ac:dyDescent="0.2">
      <c r="A178" t="s">
        <v>137</v>
      </c>
      <c r="B178" s="8"/>
      <c r="C178">
        <f>B178*3</f>
        <v>0</v>
      </c>
    </row>
    <row r="179" spans="1:15" x14ac:dyDescent="0.2">
      <c r="A179" t="s">
        <v>138</v>
      </c>
      <c r="B179" s="6" t="e">
        <f>C179/3</f>
        <v>#DIV/0!</v>
      </c>
      <c r="C179" s="6" t="e">
        <f>B132</f>
        <v>#DIV/0!</v>
      </c>
    </row>
    <row r="180" spans="1:15" x14ac:dyDescent="0.2">
      <c r="A180" t="s">
        <v>123</v>
      </c>
      <c r="B180" s="9" t="e">
        <f>1+B181</f>
        <v>#DIV/0!</v>
      </c>
    </row>
    <row r="181" spans="1:15" x14ac:dyDescent="0.2">
      <c r="A181" t="s">
        <v>135</v>
      </c>
      <c r="B181" s="9" t="e">
        <f>C179/C178-1</f>
        <v>#DIV/0!</v>
      </c>
    </row>
    <row r="182" spans="1:15" x14ac:dyDescent="0.2">
      <c r="A182" t="s">
        <v>136</v>
      </c>
      <c r="B182" s="9" t="e">
        <f>B181*B131</f>
        <v>#DIV/0!</v>
      </c>
    </row>
    <row r="185" spans="1:15" x14ac:dyDescent="0.2">
      <c r="A185" s="19" t="s">
        <v>161</v>
      </c>
      <c r="B185" s="19"/>
      <c r="C185" s="19"/>
      <c r="D185" s="19"/>
      <c r="E185" s="19"/>
      <c r="F185" s="19"/>
      <c r="G185" s="19"/>
      <c r="H185" s="19"/>
      <c r="I185" s="19"/>
      <c r="J185" s="19"/>
      <c r="K185" s="19"/>
      <c r="L185" s="19"/>
      <c r="M185" s="19"/>
      <c r="N185" s="19"/>
      <c r="O185" s="19"/>
    </row>
    <row r="186" spans="1:15" x14ac:dyDescent="0.2">
      <c r="B186" t="s">
        <v>34</v>
      </c>
      <c r="C186" t="s">
        <v>129</v>
      </c>
      <c r="D186" t="s">
        <v>130</v>
      </c>
      <c r="E186" t="s">
        <v>131</v>
      </c>
      <c r="F186" t="s">
        <v>132</v>
      </c>
      <c r="G186" t="s">
        <v>133</v>
      </c>
      <c r="H186" t="s">
        <v>147</v>
      </c>
      <c r="I186" t="s">
        <v>148</v>
      </c>
      <c r="J186" t="s">
        <v>149</v>
      </c>
      <c r="K186" t="s">
        <v>150</v>
      </c>
      <c r="L186" t="s">
        <v>151</v>
      </c>
      <c r="M186" t="s">
        <v>152</v>
      </c>
      <c r="N186" t="s">
        <v>153</v>
      </c>
      <c r="O186" t="s">
        <v>7</v>
      </c>
    </row>
    <row r="187" spans="1:15" x14ac:dyDescent="0.2">
      <c r="A187" t="s">
        <v>94</v>
      </c>
      <c r="B187">
        <f>BAND!B129</f>
        <v>0</v>
      </c>
      <c r="C187">
        <f>BAND!C129</f>
        <v>0</v>
      </c>
      <c r="D187">
        <f>BAND!D129</f>
        <v>0</v>
      </c>
      <c r="E187">
        <f>BAND!E129</f>
        <v>0</v>
      </c>
      <c r="F187">
        <f>BAND!F129</f>
        <v>0</v>
      </c>
      <c r="G187">
        <f>BAND!G129</f>
        <v>0</v>
      </c>
      <c r="H187">
        <f>BAND!H129</f>
        <v>0</v>
      </c>
      <c r="I187">
        <f>BAND!I129</f>
        <v>0</v>
      </c>
      <c r="J187">
        <f>BAND!J129</f>
        <v>0</v>
      </c>
      <c r="K187">
        <f>BAND!K129</f>
        <v>0</v>
      </c>
      <c r="L187">
        <f>BAND!L129</f>
        <v>0</v>
      </c>
      <c r="M187">
        <f>BAND!M129</f>
        <v>0</v>
      </c>
      <c r="N187">
        <f>BAND!N129</f>
        <v>0</v>
      </c>
      <c r="O187">
        <f>BAND!O129</f>
        <v>0</v>
      </c>
    </row>
    <row r="188" spans="1:15" x14ac:dyDescent="0.2">
      <c r="A188" t="s">
        <v>95</v>
      </c>
      <c r="B188">
        <f>ORCHESTRA!B129</f>
        <v>0</v>
      </c>
      <c r="C188">
        <f>ORCHESTRA!C129</f>
        <v>0</v>
      </c>
      <c r="D188">
        <f>ORCHESTRA!D129</f>
        <v>0</v>
      </c>
      <c r="E188">
        <f>ORCHESTRA!E129</f>
        <v>0</v>
      </c>
      <c r="F188">
        <f>ORCHESTRA!F129</f>
        <v>0</v>
      </c>
      <c r="G188">
        <f>ORCHESTRA!G129</f>
        <v>0</v>
      </c>
      <c r="H188">
        <f>ORCHESTRA!H129</f>
        <v>0</v>
      </c>
      <c r="I188">
        <f>ORCHESTRA!I129</f>
        <v>0</v>
      </c>
      <c r="J188">
        <f>ORCHESTRA!J129</f>
        <v>0</v>
      </c>
      <c r="K188">
        <f>ORCHESTRA!K129</f>
        <v>0</v>
      </c>
      <c r="L188">
        <f>ORCHESTRA!L129</f>
        <v>0</v>
      </c>
      <c r="M188">
        <f>ORCHESTRA!M129</f>
        <v>0</v>
      </c>
      <c r="N188">
        <f>ORCHESTRA!N129</f>
        <v>0</v>
      </c>
      <c r="O188">
        <f>ORCHESTRA!O129</f>
        <v>0</v>
      </c>
    </row>
    <row r="189" spans="1:15" x14ac:dyDescent="0.2">
      <c r="A189" t="s">
        <v>96</v>
      </c>
      <c r="B189">
        <f>SUM(B187:B188)</f>
        <v>0</v>
      </c>
      <c r="C189">
        <f t="shared" ref="C189:O189" si="7">SUM(C187:C188)</f>
        <v>0</v>
      </c>
      <c r="D189">
        <f t="shared" si="7"/>
        <v>0</v>
      </c>
      <c r="E189">
        <f t="shared" si="7"/>
        <v>0</v>
      </c>
      <c r="F189">
        <f t="shared" si="7"/>
        <v>0</v>
      </c>
      <c r="G189">
        <f t="shared" si="7"/>
        <v>0</v>
      </c>
      <c r="H189">
        <f t="shared" si="7"/>
        <v>0</v>
      </c>
      <c r="I189">
        <f t="shared" si="7"/>
        <v>0</v>
      </c>
      <c r="J189">
        <f t="shared" si="7"/>
        <v>0</v>
      </c>
      <c r="K189">
        <f t="shared" si="7"/>
        <v>0</v>
      </c>
      <c r="L189">
        <f t="shared" si="7"/>
        <v>0</v>
      </c>
      <c r="M189">
        <f t="shared" si="7"/>
        <v>0</v>
      </c>
      <c r="N189">
        <f t="shared" si="7"/>
        <v>0</v>
      </c>
      <c r="O189">
        <f t="shared" si="7"/>
        <v>0</v>
      </c>
    </row>
    <row r="190" spans="1:15" x14ac:dyDescent="0.2">
      <c r="A190" t="s">
        <v>48</v>
      </c>
      <c r="B190">
        <f>BAND!B130</f>
        <v>0</v>
      </c>
      <c r="C190">
        <f>BAND!C130</f>
        <v>0</v>
      </c>
      <c r="D190">
        <f>BAND!D130</f>
        <v>0</v>
      </c>
      <c r="E190">
        <f>BAND!E130</f>
        <v>0</v>
      </c>
      <c r="F190">
        <f>BAND!F130</f>
        <v>0</v>
      </c>
      <c r="G190">
        <f>BAND!G130</f>
        <v>0</v>
      </c>
      <c r="H190">
        <f>BAND!H130</f>
        <v>0</v>
      </c>
      <c r="I190">
        <f>BAND!I130</f>
        <v>0</v>
      </c>
      <c r="J190">
        <f>BAND!J130</f>
        <v>0</v>
      </c>
      <c r="K190">
        <f>BAND!K130</f>
        <v>0</v>
      </c>
      <c r="L190">
        <f>BAND!L130</f>
        <v>0</v>
      </c>
      <c r="M190">
        <f>BAND!M130</f>
        <v>0</v>
      </c>
      <c r="N190">
        <f>BAND!N130</f>
        <v>0</v>
      </c>
      <c r="O190">
        <f>BAND!O130</f>
        <v>0</v>
      </c>
    </row>
    <row r="191" spans="1:15" x14ac:dyDescent="0.2">
      <c r="A191" t="s">
        <v>142</v>
      </c>
      <c r="B191" t="e">
        <f>B189/B190</f>
        <v>#DIV/0!</v>
      </c>
      <c r="C191" s="5" t="e">
        <f t="shared" ref="C191:O191" si="8">C189/C190</f>
        <v>#DIV/0!</v>
      </c>
      <c r="D191" s="5" t="e">
        <f t="shared" si="8"/>
        <v>#DIV/0!</v>
      </c>
      <c r="E191" s="5" t="e">
        <f t="shared" si="8"/>
        <v>#DIV/0!</v>
      </c>
      <c r="F191" s="5" t="e">
        <f t="shared" si="8"/>
        <v>#DIV/0!</v>
      </c>
      <c r="G191" s="5" t="e">
        <f t="shared" si="8"/>
        <v>#DIV/0!</v>
      </c>
      <c r="H191" s="5" t="e">
        <f t="shared" si="8"/>
        <v>#DIV/0!</v>
      </c>
      <c r="I191" s="5" t="e">
        <f t="shared" si="8"/>
        <v>#DIV/0!</v>
      </c>
      <c r="J191" s="5" t="e">
        <f t="shared" si="8"/>
        <v>#DIV/0!</v>
      </c>
      <c r="K191" s="5" t="e">
        <f t="shared" si="8"/>
        <v>#DIV/0!</v>
      </c>
      <c r="L191" s="5" t="e">
        <f t="shared" si="8"/>
        <v>#DIV/0!</v>
      </c>
      <c r="M191" s="5" t="e">
        <f t="shared" si="8"/>
        <v>#DIV/0!</v>
      </c>
      <c r="N191" s="5" t="e">
        <f t="shared" si="8"/>
        <v>#DIV/0!</v>
      </c>
      <c r="O191" s="5" t="e">
        <f t="shared" si="8"/>
        <v>#DIV/0!</v>
      </c>
    </row>
    <row r="192" spans="1:15" x14ac:dyDescent="0.2">
      <c r="A192" t="s">
        <v>141</v>
      </c>
      <c r="B192" s="6">
        <f>B189</f>
        <v>0</v>
      </c>
      <c r="C192" s="6">
        <f t="shared" ref="C192:F192" si="9">C189</f>
        <v>0</v>
      </c>
      <c r="D192" s="6">
        <f t="shared" si="9"/>
        <v>0</v>
      </c>
      <c r="E192" s="6">
        <f t="shared" si="9"/>
        <v>0</v>
      </c>
      <c r="F192" s="6">
        <f t="shared" si="9"/>
        <v>0</v>
      </c>
      <c r="G192" s="6">
        <f>G190*0.65</f>
        <v>0</v>
      </c>
      <c r="H192" s="6">
        <f>G192*0.85</f>
        <v>0</v>
      </c>
      <c r="I192" s="6">
        <f t="shared" ref="I192:N192" si="10">H192*0.85</f>
        <v>0</v>
      </c>
      <c r="J192" s="6">
        <f t="shared" si="10"/>
        <v>0</v>
      </c>
      <c r="K192" s="6">
        <f t="shared" si="10"/>
        <v>0</v>
      </c>
      <c r="L192" s="6">
        <f t="shared" si="10"/>
        <v>0</v>
      </c>
      <c r="M192" s="6">
        <f t="shared" si="10"/>
        <v>0</v>
      </c>
      <c r="N192" s="6">
        <f t="shared" si="10"/>
        <v>0</v>
      </c>
      <c r="O192" s="6">
        <f>SUM(B192:N192)</f>
        <v>0</v>
      </c>
    </row>
    <row r="193" spans="1:15" x14ac:dyDescent="0.2">
      <c r="A193" t="s">
        <v>97</v>
      </c>
      <c r="B193">
        <f>SUM(B189)</f>
        <v>0</v>
      </c>
      <c r="C193">
        <f t="shared" ref="C193:F193" si="11">SUM(C189)</f>
        <v>0</v>
      </c>
      <c r="D193">
        <f t="shared" si="11"/>
        <v>0</v>
      </c>
      <c r="E193">
        <f t="shared" si="11"/>
        <v>0</v>
      </c>
      <c r="F193">
        <f t="shared" si="11"/>
        <v>0</v>
      </c>
      <c r="G193" s="6">
        <f>G192-G189</f>
        <v>0</v>
      </c>
      <c r="H193" s="6">
        <f t="shared" ref="H193:N193" si="12">H192-H189</f>
        <v>0</v>
      </c>
      <c r="I193" s="6">
        <f t="shared" si="12"/>
        <v>0</v>
      </c>
      <c r="J193" s="6">
        <f t="shared" si="12"/>
        <v>0</v>
      </c>
      <c r="K193" s="6">
        <f t="shared" si="12"/>
        <v>0</v>
      </c>
      <c r="L193" s="6">
        <f t="shared" si="12"/>
        <v>0</v>
      </c>
      <c r="M193" s="6">
        <f t="shared" si="12"/>
        <v>0</v>
      </c>
      <c r="N193" s="6">
        <f t="shared" si="12"/>
        <v>0</v>
      </c>
      <c r="O193" s="6">
        <f>SUM(B193:N193)</f>
        <v>0</v>
      </c>
    </row>
    <row r="194" spans="1:15" x14ac:dyDescent="0.2">
      <c r="G194" s="6"/>
      <c r="H194" s="6"/>
      <c r="I194" s="6"/>
      <c r="J194" s="6"/>
      <c r="K194" s="6"/>
      <c r="L194" s="6"/>
      <c r="M194" s="6"/>
      <c r="N194" s="6"/>
      <c r="O194" s="6"/>
    </row>
  </sheetData>
  <mergeCells count="3">
    <mergeCell ref="A106:D106"/>
    <mergeCell ref="A75:D75"/>
    <mergeCell ref="A185:O18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3276EE-F755-A24E-852A-A8933CCB1023}">
  <dimension ref="A1:K95"/>
  <sheetViews>
    <sheetView topLeftCell="A65" workbookViewId="0">
      <selection activeCell="K2" sqref="K2"/>
    </sheetView>
  </sheetViews>
  <sheetFormatPr baseColWidth="10" defaultRowHeight="16" x14ac:dyDescent="0.2"/>
  <cols>
    <col min="1" max="1" width="26.83203125" bestFit="1" customWidth="1"/>
  </cols>
  <sheetData>
    <row r="1" spans="1:11" x14ac:dyDescent="0.2">
      <c r="A1" s="13" t="s">
        <v>124</v>
      </c>
      <c r="B1" t="s">
        <v>34</v>
      </c>
      <c r="C1" t="s">
        <v>129</v>
      </c>
      <c r="D1" t="s">
        <v>130</v>
      </c>
      <c r="E1" t="s">
        <v>131</v>
      </c>
      <c r="F1" t="s">
        <v>132</v>
      </c>
      <c r="G1" t="s">
        <v>133</v>
      </c>
      <c r="H1" t="s">
        <v>9</v>
      </c>
    </row>
    <row r="2" spans="1:11" x14ac:dyDescent="0.2">
      <c r="A2" t="s">
        <v>126</v>
      </c>
      <c r="B2" s="12"/>
      <c r="C2" s="12"/>
      <c r="D2" s="12"/>
      <c r="E2" s="12"/>
      <c r="F2" s="12"/>
      <c r="G2" s="12"/>
      <c r="H2">
        <f>SUM(B2:G2)</f>
        <v>0</v>
      </c>
      <c r="J2" t="s">
        <v>80</v>
      </c>
      <c r="K2" s="7">
        <f>FTE!B104</f>
        <v>0</v>
      </c>
    </row>
    <row r="3" spans="1:11" x14ac:dyDescent="0.2">
      <c r="A3" t="s">
        <v>125</v>
      </c>
      <c r="B3" s="12"/>
      <c r="C3" s="12"/>
      <c r="D3" s="12"/>
      <c r="E3" s="12"/>
      <c r="F3" s="12"/>
      <c r="G3" s="12"/>
      <c r="H3">
        <f t="shared" ref="H3:H5" si="0">SUM(B3:G3)</f>
        <v>0</v>
      </c>
      <c r="J3" t="s">
        <v>139</v>
      </c>
      <c r="K3" s="14">
        <f>(H6+H15+H25+H35+H45+H55+H65+H75+H85+H95)</f>
        <v>0</v>
      </c>
    </row>
    <row r="4" spans="1:11" x14ac:dyDescent="0.2">
      <c r="A4" t="s">
        <v>127</v>
      </c>
      <c r="B4" s="12"/>
      <c r="C4" s="12"/>
      <c r="D4" s="12"/>
      <c r="E4" s="12"/>
      <c r="F4" s="12"/>
      <c r="G4" s="12"/>
      <c r="H4">
        <f t="shared" si="0"/>
        <v>0</v>
      </c>
    </row>
    <row r="5" spans="1:11" x14ac:dyDescent="0.2">
      <c r="A5" t="s">
        <v>128</v>
      </c>
      <c r="B5" s="12"/>
      <c r="C5" s="12"/>
      <c r="D5" s="12"/>
      <c r="E5" s="12"/>
      <c r="F5" s="12"/>
      <c r="G5" s="12"/>
      <c r="H5">
        <f t="shared" si="0"/>
        <v>0</v>
      </c>
    </row>
    <row r="6" spans="1:11" x14ac:dyDescent="0.2">
      <c r="A6" t="s">
        <v>134</v>
      </c>
      <c r="B6">
        <f>SUM(B3*B4)*B5</f>
        <v>0</v>
      </c>
      <c r="C6">
        <f t="shared" ref="C6:G6" si="1">SUM(C3*C4)*C5</f>
        <v>0</v>
      </c>
      <c r="D6">
        <f t="shared" si="1"/>
        <v>0</v>
      </c>
      <c r="E6">
        <f t="shared" si="1"/>
        <v>0</v>
      </c>
      <c r="F6">
        <f t="shared" si="1"/>
        <v>0</v>
      </c>
      <c r="G6">
        <f t="shared" si="1"/>
        <v>0</v>
      </c>
      <c r="H6">
        <f>SUM(B6:G6)</f>
        <v>0</v>
      </c>
    </row>
    <row r="10" spans="1:11" x14ac:dyDescent="0.2">
      <c r="A10" s="13" t="s">
        <v>124</v>
      </c>
      <c r="B10" t="s">
        <v>34</v>
      </c>
      <c r="C10" t="s">
        <v>129</v>
      </c>
      <c r="D10" t="s">
        <v>130</v>
      </c>
      <c r="E10" t="s">
        <v>131</v>
      </c>
      <c r="F10" t="s">
        <v>132</v>
      </c>
      <c r="G10" t="s">
        <v>133</v>
      </c>
      <c r="H10" t="s">
        <v>9</v>
      </c>
    </row>
    <row r="11" spans="1:11" x14ac:dyDescent="0.2">
      <c r="A11" t="s">
        <v>126</v>
      </c>
      <c r="B11" s="12"/>
      <c r="C11" s="12"/>
      <c r="D11" s="12"/>
      <c r="E11" s="12"/>
      <c r="F11" s="12"/>
      <c r="G11" s="12"/>
      <c r="H11">
        <f>SUM(B11:G11)</f>
        <v>0</v>
      </c>
    </row>
    <row r="12" spans="1:11" x14ac:dyDescent="0.2">
      <c r="A12" t="s">
        <v>125</v>
      </c>
      <c r="B12" s="12"/>
      <c r="C12" s="12"/>
      <c r="D12" s="12"/>
      <c r="E12" s="12"/>
      <c r="F12" s="12"/>
      <c r="G12" s="12"/>
      <c r="H12">
        <f t="shared" ref="H12:H14" si="2">SUM(B12:G12)</f>
        <v>0</v>
      </c>
    </row>
    <row r="13" spans="1:11" x14ac:dyDescent="0.2">
      <c r="A13" t="s">
        <v>127</v>
      </c>
      <c r="B13" s="12"/>
      <c r="C13" s="12"/>
      <c r="D13" s="12"/>
      <c r="E13" s="12"/>
      <c r="F13" s="12"/>
      <c r="G13" s="12"/>
      <c r="H13">
        <f t="shared" si="2"/>
        <v>0</v>
      </c>
    </row>
    <row r="14" spans="1:11" x14ac:dyDescent="0.2">
      <c r="A14" t="s">
        <v>128</v>
      </c>
      <c r="B14" s="12"/>
      <c r="C14" s="12"/>
      <c r="D14" s="12"/>
      <c r="E14" s="12"/>
      <c r="F14" s="12"/>
      <c r="G14" s="12"/>
      <c r="H14">
        <f t="shared" si="2"/>
        <v>0</v>
      </c>
    </row>
    <row r="15" spans="1:11" x14ac:dyDescent="0.2">
      <c r="A15" t="s">
        <v>134</v>
      </c>
      <c r="B15">
        <f>SUM(B12*B13)*B14</f>
        <v>0</v>
      </c>
      <c r="C15">
        <f t="shared" ref="C15" si="3">SUM(C12*C13)*C14</f>
        <v>0</v>
      </c>
      <c r="D15">
        <f t="shared" ref="D15" si="4">SUM(D12*D13)*D14</f>
        <v>0</v>
      </c>
      <c r="E15">
        <f t="shared" ref="E15" si="5">SUM(E12*E13)*E14</f>
        <v>0</v>
      </c>
      <c r="F15">
        <f t="shared" ref="F15" si="6">SUM(F12*F13)*F14</f>
        <v>0</v>
      </c>
      <c r="G15">
        <f t="shared" ref="G15" si="7">SUM(G12*G13)*G14</f>
        <v>0</v>
      </c>
      <c r="H15">
        <f>SUM(B15:G15)</f>
        <v>0</v>
      </c>
    </row>
    <row r="20" spans="1:8" x14ac:dyDescent="0.2">
      <c r="A20" s="13" t="s">
        <v>124</v>
      </c>
      <c r="B20" t="s">
        <v>34</v>
      </c>
      <c r="C20" t="s">
        <v>129</v>
      </c>
      <c r="D20" t="s">
        <v>130</v>
      </c>
      <c r="E20" t="s">
        <v>131</v>
      </c>
      <c r="F20" t="s">
        <v>132</v>
      </c>
      <c r="G20" t="s">
        <v>133</v>
      </c>
      <c r="H20" t="s">
        <v>9</v>
      </c>
    </row>
    <row r="21" spans="1:8" x14ac:dyDescent="0.2">
      <c r="A21" t="s">
        <v>126</v>
      </c>
      <c r="B21" s="12"/>
      <c r="C21" s="12"/>
      <c r="D21" s="12"/>
      <c r="E21" s="12"/>
      <c r="F21" s="12"/>
      <c r="G21" s="12"/>
      <c r="H21">
        <f>SUM(B21:G21)</f>
        <v>0</v>
      </c>
    </row>
    <row r="22" spans="1:8" x14ac:dyDescent="0.2">
      <c r="A22" t="s">
        <v>125</v>
      </c>
      <c r="B22" s="12"/>
      <c r="C22" s="12"/>
      <c r="D22" s="12"/>
      <c r="E22" s="12"/>
      <c r="F22" s="12"/>
      <c r="G22" s="12"/>
      <c r="H22">
        <f t="shared" ref="H22:H24" si="8">SUM(B22:G22)</f>
        <v>0</v>
      </c>
    </row>
    <row r="23" spans="1:8" x14ac:dyDescent="0.2">
      <c r="A23" t="s">
        <v>127</v>
      </c>
      <c r="B23" s="12"/>
      <c r="C23" s="12"/>
      <c r="D23" s="12"/>
      <c r="E23" s="12"/>
      <c r="F23" s="12"/>
      <c r="G23" s="12"/>
      <c r="H23">
        <f t="shared" si="8"/>
        <v>0</v>
      </c>
    </row>
    <row r="24" spans="1:8" x14ac:dyDescent="0.2">
      <c r="A24" t="s">
        <v>128</v>
      </c>
      <c r="B24" s="12"/>
      <c r="C24" s="12"/>
      <c r="D24" s="12"/>
      <c r="E24" s="12"/>
      <c r="F24" s="12"/>
      <c r="G24" s="12"/>
      <c r="H24">
        <f t="shared" si="8"/>
        <v>0</v>
      </c>
    </row>
    <row r="25" spans="1:8" x14ac:dyDescent="0.2">
      <c r="A25" t="s">
        <v>134</v>
      </c>
      <c r="B25">
        <f>SUM(B22*B23)*B24</f>
        <v>0</v>
      </c>
      <c r="C25">
        <f t="shared" ref="C25" si="9">SUM(C22*C23)*C24</f>
        <v>0</v>
      </c>
      <c r="D25">
        <f t="shared" ref="D25" si="10">SUM(D22*D23)*D24</f>
        <v>0</v>
      </c>
      <c r="E25">
        <f t="shared" ref="E25" si="11">SUM(E22*E23)*E24</f>
        <v>0</v>
      </c>
      <c r="F25">
        <f t="shared" ref="F25" si="12">SUM(F22*F23)*F24</f>
        <v>0</v>
      </c>
      <c r="G25">
        <f t="shared" ref="G25" si="13">SUM(G22*G23)*G24</f>
        <v>0</v>
      </c>
      <c r="H25">
        <f>SUM(B25:G25)</f>
        <v>0</v>
      </c>
    </row>
    <row r="30" spans="1:8" x14ac:dyDescent="0.2">
      <c r="A30" s="13" t="s">
        <v>124</v>
      </c>
      <c r="B30" t="s">
        <v>34</v>
      </c>
      <c r="C30" t="s">
        <v>129</v>
      </c>
      <c r="D30" t="s">
        <v>130</v>
      </c>
      <c r="E30" t="s">
        <v>131</v>
      </c>
      <c r="F30" t="s">
        <v>132</v>
      </c>
      <c r="G30" t="s">
        <v>133</v>
      </c>
      <c r="H30" t="s">
        <v>9</v>
      </c>
    </row>
    <row r="31" spans="1:8" x14ac:dyDescent="0.2">
      <c r="A31" t="s">
        <v>126</v>
      </c>
      <c r="B31" s="12"/>
      <c r="C31" s="12"/>
      <c r="D31" s="12"/>
      <c r="E31" s="12"/>
      <c r="F31" s="12"/>
      <c r="G31" s="12"/>
      <c r="H31">
        <f>SUM(B31:G31)</f>
        <v>0</v>
      </c>
    </row>
    <row r="32" spans="1:8" x14ac:dyDescent="0.2">
      <c r="A32" t="s">
        <v>125</v>
      </c>
      <c r="B32" s="12"/>
      <c r="C32" s="12"/>
      <c r="D32" s="12"/>
      <c r="E32" s="12"/>
      <c r="F32" s="12"/>
      <c r="G32" s="12"/>
      <c r="H32">
        <f t="shared" ref="H32:H34" si="14">SUM(B32:G32)</f>
        <v>0</v>
      </c>
    </row>
    <row r="33" spans="1:8" x14ac:dyDescent="0.2">
      <c r="A33" t="s">
        <v>127</v>
      </c>
      <c r="B33" s="12"/>
      <c r="C33" s="12"/>
      <c r="D33" s="12"/>
      <c r="E33" s="12"/>
      <c r="F33" s="12"/>
      <c r="G33" s="12"/>
      <c r="H33">
        <f t="shared" si="14"/>
        <v>0</v>
      </c>
    </row>
    <row r="34" spans="1:8" x14ac:dyDescent="0.2">
      <c r="A34" t="s">
        <v>128</v>
      </c>
      <c r="B34" s="12"/>
      <c r="C34" s="12"/>
      <c r="D34" s="12"/>
      <c r="E34" s="12"/>
      <c r="F34" s="12"/>
      <c r="G34" s="12"/>
      <c r="H34">
        <f t="shared" si="14"/>
        <v>0</v>
      </c>
    </row>
    <row r="35" spans="1:8" x14ac:dyDescent="0.2">
      <c r="A35" t="s">
        <v>134</v>
      </c>
      <c r="B35">
        <f>SUM(B32*B33)*B34</f>
        <v>0</v>
      </c>
      <c r="C35">
        <f t="shared" ref="C35" si="15">SUM(C32*C33)*C34</f>
        <v>0</v>
      </c>
      <c r="D35">
        <f t="shared" ref="D35" si="16">SUM(D32*D33)*D34</f>
        <v>0</v>
      </c>
      <c r="E35">
        <f t="shared" ref="E35" si="17">SUM(E32*E33)*E34</f>
        <v>0</v>
      </c>
      <c r="F35">
        <f t="shared" ref="F35" si="18">SUM(F32*F33)*F34</f>
        <v>0</v>
      </c>
      <c r="G35">
        <f t="shared" ref="G35" si="19">SUM(G32*G33)*G34</f>
        <v>0</v>
      </c>
      <c r="H35">
        <f>SUM(B35:G35)</f>
        <v>0</v>
      </c>
    </row>
    <row r="40" spans="1:8" x14ac:dyDescent="0.2">
      <c r="A40" s="13" t="s">
        <v>124</v>
      </c>
      <c r="B40" t="s">
        <v>34</v>
      </c>
      <c r="C40" t="s">
        <v>129</v>
      </c>
      <c r="D40" t="s">
        <v>130</v>
      </c>
      <c r="E40" t="s">
        <v>131</v>
      </c>
      <c r="F40" t="s">
        <v>132</v>
      </c>
      <c r="G40" t="s">
        <v>133</v>
      </c>
      <c r="H40" t="s">
        <v>9</v>
      </c>
    </row>
    <row r="41" spans="1:8" x14ac:dyDescent="0.2">
      <c r="A41" t="s">
        <v>126</v>
      </c>
      <c r="B41" s="12"/>
      <c r="C41" s="12"/>
      <c r="D41" s="12"/>
      <c r="E41" s="12"/>
      <c r="F41" s="12"/>
      <c r="G41" s="12"/>
      <c r="H41">
        <f>SUM(B41:G41)</f>
        <v>0</v>
      </c>
    </row>
    <row r="42" spans="1:8" x14ac:dyDescent="0.2">
      <c r="A42" t="s">
        <v>125</v>
      </c>
      <c r="B42" s="12"/>
      <c r="C42" s="12"/>
      <c r="D42" s="12"/>
      <c r="E42" s="12"/>
      <c r="F42" s="12"/>
      <c r="G42" s="12"/>
      <c r="H42">
        <f t="shared" ref="H42:H44" si="20">SUM(B42:G42)</f>
        <v>0</v>
      </c>
    </row>
    <row r="43" spans="1:8" x14ac:dyDescent="0.2">
      <c r="A43" t="s">
        <v>127</v>
      </c>
      <c r="B43" s="12"/>
      <c r="C43" s="12"/>
      <c r="D43" s="12"/>
      <c r="E43" s="12"/>
      <c r="F43" s="12"/>
      <c r="G43" s="12"/>
      <c r="H43">
        <f t="shared" si="20"/>
        <v>0</v>
      </c>
    </row>
    <row r="44" spans="1:8" x14ac:dyDescent="0.2">
      <c r="A44" t="s">
        <v>128</v>
      </c>
      <c r="B44" s="12"/>
      <c r="C44" s="12"/>
      <c r="D44" s="12"/>
      <c r="E44" s="12"/>
      <c r="F44" s="12"/>
      <c r="G44" s="12"/>
      <c r="H44">
        <f t="shared" si="20"/>
        <v>0</v>
      </c>
    </row>
    <row r="45" spans="1:8" x14ac:dyDescent="0.2">
      <c r="A45" t="s">
        <v>134</v>
      </c>
      <c r="B45">
        <f>SUM(B42*B43)*B44</f>
        <v>0</v>
      </c>
      <c r="C45">
        <f t="shared" ref="C45" si="21">SUM(C42*C43)*C44</f>
        <v>0</v>
      </c>
      <c r="D45">
        <f t="shared" ref="D45" si="22">SUM(D42*D43)*D44</f>
        <v>0</v>
      </c>
      <c r="E45">
        <f t="shared" ref="E45" si="23">SUM(E42*E43)*E44</f>
        <v>0</v>
      </c>
      <c r="F45">
        <f t="shared" ref="F45" si="24">SUM(F42*F43)*F44</f>
        <v>0</v>
      </c>
      <c r="G45">
        <f t="shared" ref="G45" si="25">SUM(G42*G43)*G44</f>
        <v>0</v>
      </c>
      <c r="H45">
        <f>SUM(B45:G45)</f>
        <v>0</v>
      </c>
    </row>
    <row r="50" spans="1:8" x14ac:dyDescent="0.2">
      <c r="A50" s="13" t="s">
        <v>124</v>
      </c>
      <c r="B50" t="s">
        <v>34</v>
      </c>
      <c r="C50" t="s">
        <v>129</v>
      </c>
      <c r="D50" t="s">
        <v>130</v>
      </c>
      <c r="E50" t="s">
        <v>131</v>
      </c>
      <c r="F50" t="s">
        <v>132</v>
      </c>
      <c r="G50" t="s">
        <v>133</v>
      </c>
      <c r="H50" t="s">
        <v>9</v>
      </c>
    </row>
    <row r="51" spans="1:8" x14ac:dyDescent="0.2">
      <c r="A51" t="s">
        <v>126</v>
      </c>
      <c r="B51" s="12"/>
      <c r="C51" s="12"/>
      <c r="D51" s="12"/>
      <c r="E51" s="12"/>
      <c r="F51" s="12"/>
      <c r="G51" s="12"/>
      <c r="H51">
        <f>SUM(B51:G51)</f>
        <v>0</v>
      </c>
    </row>
    <row r="52" spans="1:8" x14ac:dyDescent="0.2">
      <c r="A52" t="s">
        <v>125</v>
      </c>
      <c r="B52" s="12"/>
      <c r="C52" s="12"/>
      <c r="D52" s="12"/>
      <c r="E52" s="12"/>
      <c r="F52" s="12"/>
      <c r="G52" s="12"/>
      <c r="H52">
        <f t="shared" ref="H52:H54" si="26">SUM(B52:G52)</f>
        <v>0</v>
      </c>
    </row>
    <row r="53" spans="1:8" x14ac:dyDescent="0.2">
      <c r="A53" t="s">
        <v>127</v>
      </c>
      <c r="B53" s="12"/>
      <c r="C53" s="12"/>
      <c r="D53" s="12"/>
      <c r="E53" s="12"/>
      <c r="F53" s="12"/>
      <c r="G53" s="12"/>
      <c r="H53">
        <f t="shared" si="26"/>
        <v>0</v>
      </c>
    </row>
    <row r="54" spans="1:8" x14ac:dyDescent="0.2">
      <c r="A54" t="s">
        <v>128</v>
      </c>
      <c r="B54" s="12"/>
      <c r="C54" s="12"/>
      <c r="D54" s="12"/>
      <c r="E54" s="12"/>
      <c r="F54" s="12"/>
      <c r="G54" s="12"/>
      <c r="H54">
        <f t="shared" si="26"/>
        <v>0</v>
      </c>
    </row>
    <row r="55" spans="1:8" x14ac:dyDescent="0.2">
      <c r="A55" t="s">
        <v>134</v>
      </c>
      <c r="B55">
        <f>SUM(B52*B53)*B54</f>
        <v>0</v>
      </c>
      <c r="C55">
        <f t="shared" ref="C55" si="27">SUM(C52*C53)*C54</f>
        <v>0</v>
      </c>
      <c r="D55">
        <f t="shared" ref="D55" si="28">SUM(D52*D53)*D54</f>
        <v>0</v>
      </c>
      <c r="E55">
        <f t="shared" ref="E55" si="29">SUM(E52*E53)*E54</f>
        <v>0</v>
      </c>
      <c r="F55">
        <f t="shared" ref="F55" si="30">SUM(F52*F53)*F54</f>
        <v>0</v>
      </c>
      <c r="G55">
        <f t="shared" ref="G55" si="31">SUM(G52*G53)*G54</f>
        <v>0</v>
      </c>
      <c r="H55">
        <f>SUM(B55:G55)</f>
        <v>0</v>
      </c>
    </row>
    <row r="60" spans="1:8" x14ac:dyDescent="0.2">
      <c r="A60" s="13" t="s">
        <v>124</v>
      </c>
      <c r="B60" t="s">
        <v>34</v>
      </c>
      <c r="C60" t="s">
        <v>129</v>
      </c>
      <c r="D60" t="s">
        <v>130</v>
      </c>
      <c r="E60" t="s">
        <v>131</v>
      </c>
      <c r="F60" t="s">
        <v>132</v>
      </c>
      <c r="G60" t="s">
        <v>133</v>
      </c>
      <c r="H60" t="s">
        <v>9</v>
      </c>
    </row>
    <row r="61" spans="1:8" x14ac:dyDescent="0.2">
      <c r="A61" t="s">
        <v>126</v>
      </c>
      <c r="B61" s="12"/>
      <c r="C61" s="12"/>
      <c r="D61" s="12"/>
      <c r="E61" s="12"/>
      <c r="F61" s="12"/>
      <c r="G61" s="12"/>
      <c r="H61">
        <f>SUM(B61:G61)</f>
        <v>0</v>
      </c>
    </row>
    <row r="62" spans="1:8" x14ac:dyDescent="0.2">
      <c r="A62" t="s">
        <v>125</v>
      </c>
      <c r="B62" s="12"/>
      <c r="C62" s="12"/>
      <c r="D62" s="12"/>
      <c r="E62" s="12"/>
      <c r="F62" s="12"/>
      <c r="G62" s="12"/>
      <c r="H62">
        <f t="shared" ref="H62:H64" si="32">SUM(B62:G62)</f>
        <v>0</v>
      </c>
    </row>
    <row r="63" spans="1:8" x14ac:dyDescent="0.2">
      <c r="A63" t="s">
        <v>127</v>
      </c>
      <c r="B63" s="12"/>
      <c r="C63" s="12"/>
      <c r="D63" s="12"/>
      <c r="E63" s="12"/>
      <c r="F63" s="12"/>
      <c r="G63" s="12"/>
      <c r="H63">
        <f t="shared" si="32"/>
        <v>0</v>
      </c>
    </row>
    <row r="64" spans="1:8" x14ac:dyDescent="0.2">
      <c r="A64" t="s">
        <v>128</v>
      </c>
      <c r="B64" s="12"/>
      <c r="C64" s="12"/>
      <c r="D64" s="12"/>
      <c r="E64" s="12"/>
      <c r="F64" s="12"/>
      <c r="G64" s="12"/>
      <c r="H64">
        <f t="shared" si="32"/>
        <v>0</v>
      </c>
    </row>
    <row r="65" spans="1:8" x14ac:dyDescent="0.2">
      <c r="A65" t="s">
        <v>134</v>
      </c>
      <c r="B65">
        <f>SUM(B62*B63)*B64</f>
        <v>0</v>
      </c>
      <c r="C65">
        <f t="shared" ref="C65" si="33">SUM(C62*C63)*C64</f>
        <v>0</v>
      </c>
      <c r="D65">
        <f t="shared" ref="D65" si="34">SUM(D62*D63)*D64</f>
        <v>0</v>
      </c>
      <c r="E65">
        <f t="shared" ref="E65" si="35">SUM(E62*E63)*E64</f>
        <v>0</v>
      </c>
      <c r="F65">
        <f t="shared" ref="F65" si="36">SUM(F62*F63)*F64</f>
        <v>0</v>
      </c>
      <c r="G65">
        <f t="shared" ref="G65" si="37">SUM(G62*G63)*G64</f>
        <v>0</v>
      </c>
      <c r="H65">
        <f>SUM(B65:G65)</f>
        <v>0</v>
      </c>
    </row>
    <row r="70" spans="1:8" x14ac:dyDescent="0.2">
      <c r="A70" s="13" t="s">
        <v>124</v>
      </c>
      <c r="B70" t="s">
        <v>34</v>
      </c>
      <c r="C70" t="s">
        <v>129</v>
      </c>
      <c r="D70" t="s">
        <v>130</v>
      </c>
      <c r="E70" t="s">
        <v>131</v>
      </c>
      <c r="F70" t="s">
        <v>132</v>
      </c>
      <c r="G70" t="s">
        <v>133</v>
      </c>
      <c r="H70" t="s">
        <v>9</v>
      </c>
    </row>
    <row r="71" spans="1:8" x14ac:dyDescent="0.2">
      <c r="A71" t="s">
        <v>126</v>
      </c>
      <c r="B71" s="12"/>
      <c r="C71" s="12"/>
      <c r="D71" s="12"/>
      <c r="E71" s="12"/>
      <c r="F71" s="12"/>
      <c r="G71" s="12"/>
      <c r="H71">
        <f>SUM(B71:G71)</f>
        <v>0</v>
      </c>
    </row>
    <row r="72" spans="1:8" x14ac:dyDescent="0.2">
      <c r="A72" t="s">
        <v>125</v>
      </c>
      <c r="B72" s="12"/>
      <c r="C72" s="12"/>
      <c r="D72" s="12"/>
      <c r="E72" s="12"/>
      <c r="F72" s="12"/>
      <c r="G72" s="12"/>
      <c r="H72">
        <f t="shared" ref="H72:H74" si="38">SUM(B72:G72)</f>
        <v>0</v>
      </c>
    </row>
    <row r="73" spans="1:8" x14ac:dyDescent="0.2">
      <c r="A73" t="s">
        <v>127</v>
      </c>
      <c r="B73" s="12"/>
      <c r="C73" s="12"/>
      <c r="D73" s="12"/>
      <c r="E73" s="12"/>
      <c r="F73" s="12"/>
      <c r="G73" s="12"/>
      <c r="H73">
        <f t="shared" si="38"/>
        <v>0</v>
      </c>
    </row>
    <row r="74" spans="1:8" x14ac:dyDescent="0.2">
      <c r="A74" t="s">
        <v>128</v>
      </c>
      <c r="B74" s="12"/>
      <c r="C74" s="12"/>
      <c r="D74" s="12"/>
      <c r="E74" s="12"/>
      <c r="F74" s="12"/>
      <c r="G74" s="12"/>
      <c r="H74">
        <f t="shared" si="38"/>
        <v>0</v>
      </c>
    </row>
    <row r="75" spans="1:8" x14ac:dyDescent="0.2">
      <c r="A75" t="s">
        <v>134</v>
      </c>
      <c r="B75">
        <f>SUM(B72*B73)*B74</f>
        <v>0</v>
      </c>
      <c r="C75">
        <f t="shared" ref="C75" si="39">SUM(C72*C73)*C74</f>
        <v>0</v>
      </c>
      <c r="D75">
        <f t="shared" ref="D75" si="40">SUM(D72*D73)*D74</f>
        <v>0</v>
      </c>
      <c r="E75">
        <f t="shared" ref="E75" si="41">SUM(E72*E73)*E74</f>
        <v>0</v>
      </c>
      <c r="F75">
        <f t="shared" ref="F75" si="42">SUM(F72*F73)*F74</f>
        <v>0</v>
      </c>
      <c r="G75">
        <f t="shared" ref="G75" si="43">SUM(G72*G73)*G74</f>
        <v>0</v>
      </c>
      <c r="H75">
        <f>SUM(B75:G75)</f>
        <v>0</v>
      </c>
    </row>
    <row r="80" spans="1:8" x14ac:dyDescent="0.2">
      <c r="A80" s="13" t="s">
        <v>124</v>
      </c>
      <c r="B80" t="s">
        <v>34</v>
      </c>
      <c r="C80" t="s">
        <v>129</v>
      </c>
      <c r="D80" t="s">
        <v>130</v>
      </c>
      <c r="E80" t="s">
        <v>131</v>
      </c>
      <c r="F80" t="s">
        <v>132</v>
      </c>
      <c r="G80" t="s">
        <v>133</v>
      </c>
      <c r="H80" t="s">
        <v>9</v>
      </c>
    </row>
    <row r="81" spans="1:8" x14ac:dyDescent="0.2">
      <c r="A81" t="s">
        <v>126</v>
      </c>
      <c r="B81" s="12"/>
      <c r="C81" s="12"/>
      <c r="D81" s="12"/>
      <c r="E81" s="12"/>
      <c r="F81" s="12"/>
      <c r="G81" s="12"/>
      <c r="H81">
        <f>SUM(B81:G81)</f>
        <v>0</v>
      </c>
    </row>
    <row r="82" spans="1:8" x14ac:dyDescent="0.2">
      <c r="A82" t="s">
        <v>125</v>
      </c>
      <c r="B82" s="12"/>
      <c r="C82" s="12"/>
      <c r="D82" s="12"/>
      <c r="E82" s="12"/>
      <c r="F82" s="12"/>
      <c r="G82" s="12"/>
      <c r="H82">
        <f t="shared" ref="H82:H84" si="44">SUM(B82:G82)</f>
        <v>0</v>
      </c>
    </row>
    <row r="83" spans="1:8" x14ac:dyDescent="0.2">
      <c r="A83" t="s">
        <v>127</v>
      </c>
      <c r="B83" s="12"/>
      <c r="C83" s="12"/>
      <c r="D83" s="12"/>
      <c r="E83" s="12"/>
      <c r="F83" s="12"/>
      <c r="G83" s="12"/>
      <c r="H83">
        <f t="shared" si="44"/>
        <v>0</v>
      </c>
    </row>
    <row r="84" spans="1:8" x14ac:dyDescent="0.2">
      <c r="A84" t="s">
        <v>128</v>
      </c>
      <c r="B84" s="12"/>
      <c r="C84" s="12"/>
      <c r="D84" s="12"/>
      <c r="E84" s="12"/>
      <c r="F84" s="12"/>
      <c r="G84" s="12"/>
      <c r="H84">
        <f t="shared" si="44"/>
        <v>0</v>
      </c>
    </row>
    <row r="85" spans="1:8" x14ac:dyDescent="0.2">
      <c r="A85" t="s">
        <v>134</v>
      </c>
      <c r="B85">
        <f>SUM(B82*B83)*B84</f>
        <v>0</v>
      </c>
      <c r="C85">
        <f t="shared" ref="C85" si="45">SUM(C82*C83)*C84</f>
        <v>0</v>
      </c>
      <c r="D85">
        <f t="shared" ref="D85" si="46">SUM(D82*D83)*D84</f>
        <v>0</v>
      </c>
      <c r="E85">
        <f t="shared" ref="E85" si="47">SUM(E82*E83)*E84</f>
        <v>0</v>
      </c>
      <c r="F85">
        <f t="shared" ref="F85" si="48">SUM(F82*F83)*F84</f>
        <v>0</v>
      </c>
      <c r="G85">
        <f t="shared" ref="G85" si="49">SUM(G82*G83)*G84</f>
        <v>0</v>
      </c>
      <c r="H85">
        <f>SUM(B85:G85)</f>
        <v>0</v>
      </c>
    </row>
    <row r="90" spans="1:8" x14ac:dyDescent="0.2">
      <c r="A90" s="13" t="s">
        <v>124</v>
      </c>
      <c r="B90" t="s">
        <v>34</v>
      </c>
      <c r="C90" t="s">
        <v>129</v>
      </c>
      <c r="D90" t="s">
        <v>130</v>
      </c>
      <c r="E90" t="s">
        <v>131</v>
      </c>
      <c r="F90" t="s">
        <v>132</v>
      </c>
      <c r="G90" t="s">
        <v>133</v>
      </c>
      <c r="H90" t="s">
        <v>9</v>
      </c>
    </row>
    <row r="91" spans="1:8" x14ac:dyDescent="0.2">
      <c r="A91" t="s">
        <v>126</v>
      </c>
      <c r="B91" s="12"/>
      <c r="C91" s="12"/>
      <c r="D91" s="12"/>
      <c r="E91" s="12"/>
      <c r="F91" s="12"/>
      <c r="G91" s="12"/>
      <c r="H91">
        <f>SUM(B91:G91)</f>
        <v>0</v>
      </c>
    </row>
    <row r="92" spans="1:8" x14ac:dyDescent="0.2">
      <c r="A92" t="s">
        <v>125</v>
      </c>
      <c r="B92" s="12"/>
      <c r="C92" s="12"/>
      <c r="D92" s="12"/>
      <c r="E92" s="12"/>
      <c r="F92" s="12"/>
      <c r="G92" s="12"/>
      <c r="H92">
        <f t="shared" ref="H92:H94" si="50">SUM(B92:G92)</f>
        <v>0</v>
      </c>
    </row>
    <row r="93" spans="1:8" x14ac:dyDescent="0.2">
      <c r="A93" t="s">
        <v>127</v>
      </c>
      <c r="B93" s="12"/>
      <c r="C93" s="12"/>
      <c r="D93" s="12"/>
      <c r="E93" s="12"/>
      <c r="F93" s="12"/>
      <c r="G93" s="12"/>
      <c r="H93">
        <f t="shared" si="50"/>
        <v>0</v>
      </c>
    </row>
    <row r="94" spans="1:8" x14ac:dyDescent="0.2">
      <c r="A94" t="s">
        <v>128</v>
      </c>
      <c r="B94" s="12"/>
      <c r="C94" s="12"/>
      <c r="D94" s="12"/>
      <c r="E94" s="12"/>
      <c r="F94" s="12"/>
      <c r="G94" s="12"/>
      <c r="H94">
        <f t="shared" si="50"/>
        <v>0</v>
      </c>
    </row>
    <row r="95" spans="1:8" x14ac:dyDescent="0.2">
      <c r="A95" t="s">
        <v>134</v>
      </c>
      <c r="B95">
        <f>SUM(B92*B93)*B94</f>
        <v>0</v>
      </c>
      <c r="C95">
        <f t="shared" ref="C95" si="51">SUM(C92*C93)*C94</f>
        <v>0</v>
      </c>
      <c r="D95">
        <f t="shared" ref="D95" si="52">SUM(D92*D93)*D94</f>
        <v>0</v>
      </c>
      <c r="E95">
        <f t="shared" ref="E95" si="53">SUM(E92*E93)*E94</f>
        <v>0</v>
      </c>
      <c r="F95">
        <f t="shared" ref="F95" si="54">SUM(F92*F93)*F94</f>
        <v>0</v>
      </c>
      <c r="G95">
        <f t="shared" ref="G95" si="55">SUM(G92*G93)*G94</f>
        <v>0</v>
      </c>
      <c r="H95">
        <f>SUM(B95:G95)</f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FTE</vt:lpstr>
      <vt:lpstr>BAND</vt:lpstr>
      <vt:lpstr>ORCHESTRA</vt:lpstr>
      <vt:lpstr>CHOIR</vt:lpstr>
      <vt:lpstr>DISTRICT DATA</vt:lpstr>
      <vt:lpstr>ELEM VOCAL GEN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2020-05-30T20:14:14Z</dcterms:created>
  <dcterms:modified xsi:type="dcterms:W3CDTF">2022-03-23T15:51:32Z</dcterms:modified>
</cp:coreProperties>
</file>